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Tabelle1" sheetId="1" r:id="rId1"/>
  </sheets>
  <definedNames>
    <definedName name="_xlnm.Print_Area" localSheetId="0">'Tabelle1'!$A$1:$BI$64</definedName>
  </definedNames>
  <calcPr fullCalcOnLoad="1"/>
</workbook>
</file>

<file path=xl/sharedStrings.xml><?xml version="1.0" encoding="utf-8"?>
<sst xmlns="http://schemas.openxmlformats.org/spreadsheetml/2006/main" count="167" uniqueCount="32">
  <si>
    <t>1. VORRUNDE</t>
  </si>
  <si>
    <t>2. VORRUNDE</t>
  </si>
  <si>
    <t>1. ENDRUNDE</t>
  </si>
  <si>
    <t>2. ENDRUNDE</t>
  </si>
  <si>
    <t>ENDPLAZIERUNG</t>
  </si>
  <si>
    <t>GRUPPE 1</t>
  </si>
  <si>
    <t>1.</t>
  </si>
  <si>
    <t>2.</t>
  </si>
  <si>
    <t>3.</t>
  </si>
  <si>
    <t>4.</t>
  </si>
  <si>
    <t>GRUPPE 2</t>
  </si>
  <si>
    <t>5.</t>
  </si>
  <si>
    <t>6.</t>
  </si>
  <si>
    <t>7.</t>
  </si>
  <si>
    <t>8.</t>
  </si>
  <si>
    <t>GRUPPE 3</t>
  </si>
  <si>
    <t>A</t>
  </si>
  <si>
    <t>B</t>
  </si>
  <si>
    <t>C</t>
  </si>
  <si>
    <t>Siege</t>
  </si>
  <si>
    <t>Sätze</t>
  </si>
  <si>
    <t>Punkte</t>
  </si>
  <si>
    <t>D</t>
  </si>
  <si>
    <t>E</t>
  </si>
  <si>
    <t>F</t>
  </si>
  <si>
    <t>9.</t>
  </si>
  <si>
    <t>10.</t>
  </si>
  <si>
    <t>11.</t>
  </si>
  <si>
    <t>Sieger</t>
  </si>
  <si>
    <t>Ergenbis</t>
  </si>
  <si>
    <t>Platz</t>
  </si>
  <si>
    <t>: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</si>
</sst>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ATS&quot;;\-#,##0\ &quot;ATS&quot;"/>
    <numFmt numFmtId="173" formatCode="#,##0\ &quot;ATS&quot;;[Red]\-#,##0\ &quot;ATS&quot;"/>
    <numFmt numFmtId="174" formatCode="#,##0.00\ &quot;ATS&quot;;\-#,##0.00\ &quot;ATS&quot;"/>
    <numFmt numFmtId="175" formatCode="#,##0.00\ &quot;ATS&quot;;[Red]\-#,##0.00\ &quot;ATS&quot;"/>
    <numFmt numFmtId="176" formatCode="_-* #,##0\ &quot;ATS&quot;_-;\-* #,##0\ &quot;ATS&quot;_-;_-* &quot;-&quot;\ &quot;ATS&quot;_-;_-@_-"/>
    <numFmt numFmtId="177" formatCode="_-* #,##0\ _A_T_S_-;\-* #,##0\ _A_T_S_-;_-* &quot;-&quot;\ _A_T_S_-;_-@_-"/>
    <numFmt numFmtId="178" formatCode="_-* #,##0.00\ &quot;ATS&quot;_-;\-* #,##0.00\ &quot;ATS&quot;_-;_-* &quot;-&quot;??\ &quot;ATS&quot;_-;_-@_-"/>
    <numFmt numFmtId="179" formatCode="_-* #,##0.00\ _A_T_S_-;\-* #,##0.00\ _A_T_S_-;_-* &quot;-&quot;??\ _A_T_S_-;_-@_-"/>
    <numFmt numFmtId="180" formatCode="&quot;ATS&quot;\ #,##0;\-&quot;ATS&quot;\ #,##0"/>
    <numFmt numFmtId="181" formatCode="&quot;ATS&quot;\ #,##0;[Red]\-&quot;ATS&quot;\ #,##0"/>
    <numFmt numFmtId="182" formatCode="&quot;ATS&quot;\ #,##0.00;\-&quot;ATS&quot;\ #,##0.00"/>
    <numFmt numFmtId="183" formatCode="&quot;ATS&quot;\ #,##0.00;[Red]\-&quot;ATS&quot;\ #,##0.00"/>
    <numFmt numFmtId="184" formatCode="_-&quot;ATS&quot;\ * #,##0_-;\-&quot;ATS&quot;\ * #,##0_-;_-&quot;ATS&quot;\ * &quot;-&quot;_-;_-@_-"/>
    <numFmt numFmtId="185" formatCode="_-&quot;ATS&quot;\ * #,##0.00_-;\-&quot;ATS&quot;\ * #,##0.00_-;_-&quot;ATS&quot;\ * &quot;-&quot;??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1" fontId="8" fillId="0" borderId="6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1" fontId="8" fillId="2" borderId="7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7" xfId="0" applyNumberFormat="1" applyFont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71450"/>
          <a:ext cx="571500" cy="1015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Turnier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Drucksorte:  RA_11e_5 / (c) BWW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</xdr:col>
      <xdr:colOff>0</xdr:colOff>
      <xdr:row>63</xdr:row>
      <xdr:rowOff>0</xdr:rowOff>
    </xdr:to>
    <xdr:sp>
      <xdr:nvSpPr>
        <xdr:cNvPr id="2" name="Text 165"/>
        <xdr:cNvSpPr txBox="1">
          <a:spLocks noChangeArrowheads="1"/>
        </xdr:cNvSpPr>
      </xdr:nvSpPr>
      <xdr:spPr>
        <a:xfrm>
          <a:off x="762000" y="802957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VERANSTALTER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47</xdr:row>
      <xdr:rowOff>0</xdr:rowOff>
    </xdr:to>
    <xdr:sp>
      <xdr:nvSpPr>
        <xdr:cNvPr id="3" name="Text 166"/>
        <xdr:cNvSpPr txBox="1">
          <a:spLocks noChangeArrowheads="1"/>
        </xdr:cNvSpPr>
      </xdr:nvSpPr>
      <xdr:spPr>
        <a:xfrm>
          <a:off x="762000" y="5400675"/>
          <a:ext cx="5810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DATUM</a:t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771525" y="2771775"/>
          <a:ext cx="5715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TURNIERORT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0</xdr:rowOff>
    </xdr:to>
    <xdr:sp>
      <xdr:nvSpPr>
        <xdr:cNvPr id="5" name="Text 168"/>
        <xdr:cNvSpPr txBox="1">
          <a:spLocks noChangeArrowheads="1"/>
        </xdr:cNvSpPr>
      </xdr:nvSpPr>
      <xdr:spPr>
        <a:xfrm>
          <a:off x="762000" y="1619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BEWERB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14</xdr:col>
      <xdr:colOff>152400</xdr:colOff>
      <xdr:row>13</xdr:row>
      <xdr:rowOff>0</xdr:rowOff>
    </xdr:to>
    <xdr:sp>
      <xdr:nvSpPr>
        <xdr:cNvPr id="6" name="Line 248"/>
        <xdr:cNvSpPr>
          <a:spLocks/>
        </xdr:cNvSpPr>
      </xdr:nvSpPr>
      <xdr:spPr>
        <a:xfrm flipV="1">
          <a:off x="3133725" y="1790700"/>
          <a:ext cx="14192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152400</xdr:rowOff>
    </xdr:from>
    <xdr:to>
      <xdr:col>15</xdr:col>
      <xdr:colOff>19050</xdr:colOff>
      <xdr:row>21</xdr:row>
      <xdr:rowOff>0</xdr:rowOff>
    </xdr:to>
    <xdr:sp>
      <xdr:nvSpPr>
        <xdr:cNvPr id="7" name="Line 249"/>
        <xdr:cNvSpPr>
          <a:spLocks/>
        </xdr:cNvSpPr>
      </xdr:nvSpPr>
      <xdr:spPr>
        <a:xfrm flipV="1">
          <a:off x="3133725" y="2428875"/>
          <a:ext cx="146685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152400</xdr:rowOff>
    </xdr:from>
    <xdr:to>
      <xdr:col>14</xdr:col>
      <xdr:colOff>171450</xdr:colOff>
      <xdr:row>18</xdr:row>
      <xdr:rowOff>161925</xdr:rowOff>
    </xdr:to>
    <xdr:sp>
      <xdr:nvSpPr>
        <xdr:cNvPr id="8" name="Line 250"/>
        <xdr:cNvSpPr>
          <a:spLocks/>
        </xdr:cNvSpPr>
      </xdr:nvSpPr>
      <xdr:spPr>
        <a:xfrm>
          <a:off x="3133725" y="2105025"/>
          <a:ext cx="1438275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15</xdr:col>
      <xdr:colOff>9525</xdr:colOff>
      <xdr:row>23</xdr:row>
      <xdr:rowOff>0</xdr:rowOff>
    </xdr:to>
    <xdr:sp>
      <xdr:nvSpPr>
        <xdr:cNvPr id="9" name="Line 251"/>
        <xdr:cNvSpPr>
          <a:spLocks/>
        </xdr:cNvSpPr>
      </xdr:nvSpPr>
      <xdr:spPr>
        <a:xfrm>
          <a:off x="3133725" y="3429000"/>
          <a:ext cx="14573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10</xdr:row>
      <xdr:rowOff>161925</xdr:rowOff>
    </xdr:from>
    <xdr:to>
      <xdr:col>29</xdr:col>
      <xdr:colOff>304800</xdr:colOff>
      <xdr:row>13</xdr:row>
      <xdr:rowOff>0</xdr:rowOff>
    </xdr:to>
    <xdr:sp>
      <xdr:nvSpPr>
        <xdr:cNvPr id="10" name="Line 252"/>
        <xdr:cNvSpPr>
          <a:spLocks/>
        </xdr:cNvSpPr>
      </xdr:nvSpPr>
      <xdr:spPr>
        <a:xfrm flipV="1">
          <a:off x="6686550" y="1781175"/>
          <a:ext cx="12858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29</xdr:col>
      <xdr:colOff>304800</xdr:colOff>
      <xdr:row>14</xdr:row>
      <xdr:rowOff>161925</xdr:rowOff>
    </xdr:to>
    <xdr:sp>
      <xdr:nvSpPr>
        <xdr:cNvPr id="11" name="Line 253"/>
        <xdr:cNvSpPr>
          <a:spLocks/>
        </xdr:cNvSpPr>
      </xdr:nvSpPr>
      <xdr:spPr>
        <a:xfrm>
          <a:off x="6696075" y="2114550"/>
          <a:ext cx="12763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29</xdr:col>
      <xdr:colOff>304800</xdr:colOff>
      <xdr:row>21</xdr:row>
      <xdr:rowOff>0</xdr:rowOff>
    </xdr:to>
    <xdr:sp>
      <xdr:nvSpPr>
        <xdr:cNvPr id="12" name="Line 254"/>
        <xdr:cNvSpPr>
          <a:spLocks/>
        </xdr:cNvSpPr>
      </xdr:nvSpPr>
      <xdr:spPr>
        <a:xfrm flipV="1">
          <a:off x="6696075" y="3105150"/>
          <a:ext cx="12763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0</xdr:rowOff>
    </xdr:from>
    <xdr:to>
      <xdr:col>30</xdr:col>
      <xdr:colOff>0</xdr:colOff>
      <xdr:row>23</xdr:row>
      <xdr:rowOff>0</xdr:rowOff>
    </xdr:to>
    <xdr:sp>
      <xdr:nvSpPr>
        <xdr:cNvPr id="13" name="Line 255"/>
        <xdr:cNvSpPr>
          <a:spLocks/>
        </xdr:cNvSpPr>
      </xdr:nvSpPr>
      <xdr:spPr>
        <a:xfrm>
          <a:off x="6715125" y="3429000"/>
          <a:ext cx="12668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161925</xdr:rowOff>
    </xdr:from>
    <xdr:to>
      <xdr:col>43</xdr:col>
      <xdr:colOff>0</xdr:colOff>
      <xdr:row>13</xdr:row>
      <xdr:rowOff>0</xdr:rowOff>
    </xdr:to>
    <xdr:sp>
      <xdr:nvSpPr>
        <xdr:cNvPr id="14" name="Line 256"/>
        <xdr:cNvSpPr>
          <a:spLocks/>
        </xdr:cNvSpPr>
      </xdr:nvSpPr>
      <xdr:spPr>
        <a:xfrm flipV="1">
          <a:off x="11220450" y="1781175"/>
          <a:ext cx="14478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43</xdr:col>
      <xdr:colOff>0</xdr:colOff>
      <xdr:row>21</xdr:row>
      <xdr:rowOff>0</xdr:rowOff>
    </xdr:to>
    <xdr:sp>
      <xdr:nvSpPr>
        <xdr:cNvPr id="15" name="Line 257"/>
        <xdr:cNvSpPr>
          <a:spLocks/>
        </xdr:cNvSpPr>
      </xdr:nvSpPr>
      <xdr:spPr>
        <a:xfrm flipV="1">
          <a:off x="11220450" y="2447925"/>
          <a:ext cx="144780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152400</xdr:rowOff>
    </xdr:from>
    <xdr:to>
      <xdr:col>43</xdr:col>
      <xdr:colOff>0</xdr:colOff>
      <xdr:row>18</xdr:row>
      <xdr:rowOff>161925</xdr:rowOff>
    </xdr:to>
    <xdr:sp>
      <xdr:nvSpPr>
        <xdr:cNvPr id="16" name="Line 258"/>
        <xdr:cNvSpPr>
          <a:spLocks/>
        </xdr:cNvSpPr>
      </xdr:nvSpPr>
      <xdr:spPr>
        <a:xfrm>
          <a:off x="11220450" y="2105025"/>
          <a:ext cx="14478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0</xdr:rowOff>
    </xdr:from>
    <xdr:to>
      <xdr:col>43</xdr:col>
      <xdr:colOff>0</xdr:colOff>
      <xdr:row>23</xdr:row>
      <xdr:rowOff>0</xdr:rowOff>
    </xdr:to>
    <xdr:sp>
      <xdr:nvSpPr>
        <xdr:cNvPr id="17" name="Line 259"/>
        <xdr:cNvSpPr>
          <a:spLocks/>
        </xdr:cNvSpPr>
      </xdr:nvSpPr>
      <xdr:spPr>
        <a:xfrm>
          <a:off x="11220450" y="3429000"/>
          <a:ext cx="14478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161925</xdr:rowOff>
    </xdr:from>
    <xdr:to>
      <xdr:col>58</xdr:col>
      <xdr:colOff>171450</xdr:colOff>
      <xdr:row>12</xdr:row>
      <xdr:rowOff>152400</xdr:rowOff>
    </xdr:to>
    <xdr:sp>
      <xdr:nvSpPr>
        <xdr:cNvPr id="18" name="Line 260"/>
        <xdr:cNvSpPr>
          <a:spLocks/>
        </xdr:cNvSpPr>
      </xdr:nvSpPr>
      <xdr:spPr>
        <a:xfrm flipV="1">
          <a:off x="14801850" y="1781175"/>
          <a:ext cx="14382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13</xdr:row>
      <xdr:rowOff>0</xdr:rowOff>
    </xdr:from>
    <xdr:to>
      <xdr:col>58</xdr:col>
      <xdr:colOff>152400</xdr:colOff>
      <xdr:row>15</xdr:row>
      <xdr:rowOff>0</xdr:rowOff>
    </xdr:to>
    <xdr:sp>
      <xdr:nvSpPr>
        <xdr:cNvPr id="19" name="Line 261"/>
        <xdr:cNvSpPr>
          <a:spLocks/>
        </xdr:cNvSpPr>
      </xdr:nvSpPr>
      <xdr:spPr>
        <a:xfrm>
          <a:off x="14773275" y="2114550"/>
          <a:ext cx="14478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161925</xdr:rowOff>
    </xdr:from>
    <xdr:to>
      <xdr:col>58</xdr:col>
      <xdr:colOff>161925</xdr:colOff>
      <xdr:row>21</xdr:row>
      <xdr:rowOff>9525</xdr:rowOff>
    </xdr:to>
    <xdr:sp>
      <xdr:nvSpPr>
        <xdr:cNvPr id="20" name="Line 262"/>
        <xdr:cNvSpPr>
          <a:spLocks/>
        </xdr:cNvSpPr>
      </xdr:nvSpPr>
      <xdr:spPr>
        <a:xfrm flipV="1">
          <a:off x="14801850" y="3095625"/>
          <a:ext cx="14287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21</xdr:row>
      <xdr:rowOff>0</xdr:rowOff>
    </xdr:from>
    <xdr:to>
      <xdr:col>59</xdr:col>
      <xdr:colOff>0</xdr:colOff>
      <xdr:row>23</xdr:row>
      <xdr:rowOff>0</xdr:rowOff>
    </xdr:to>
    <xdr:sp>
      <xdr:nvSpPr>
        <xdr:cNvPr id="21" name="Line 263"/>
        <xdr:cNvSpPr>
          <a:spLocks/>
        </xdr:cNvSpPr>
      </xdr:nvSpPr>
      <xdr:spPr>
        <a:xfrm>
          <a:off x="14782800" y="3429000"/>
          <a:ext cx="14668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14</xdr:col>
      <xdr:colOff>152400</xdr:colOff>
      <xdr:row>30</xdr:row>
      <xdr:rowOff>0</xdr:rowOff>
    </xdr:to>
    <xdr:sp>
      <xdr:nvSpPr>
        <xdr:cNvPr id="22" name="Line 265"/>
        <xdr:cNvSpPr>
          <a:spLocks/>
        </xdr:cNvSpPr>
      </xdr:nvSpPr>
      <xdr:spPr>
        <a:xfrm flipV="1">
          <a:off x="3133725" y="4581525"/>
          <a:ext cx="14192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152400</xdr:rowOff>
    </xdr:from>
    <xdr:to>
      <xdr:col>15</xdr:col>
      <xdr:colOff>19050</xdr:colOff>
      <xdr:row>38</xdr:row>
      <xdr:rowOff>0</xdr:rowOff>
    </xdr:to>
    <xdr:sp>
      <xdr:nvSpPr>
        <xdr:cNvPr id="23" name="Line 266"/>
        <xdr:cNvSpPr>
          <a:spLocks/>
        </xdr:cNvSpPr>
      </xdr:nvSpPr>
      <xdr:spPr>
        <a:xfrm flipV="1">
          <a:off x="3133725" y="5219700"/>
          <a:ext cx="146685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152400</xdr:rowOff>
    </xdr:from>
    <xdr:to>
      <xdr:col>14</xdr:col>
      <xdr:colOff>171450</xdr:colOff>
      <xdr:row>36</xdr:row>
      <xdr:rowOff>0</xdr:rowOff>
    </xdr:to>
    <xdr:sp>
      <xdr:nvSpPr>
        <xdr:cNvPr id="24" name="Line 267"/>
        <xdr:cNvSpPr>
          <a:spLocks/>
        </xdr:cNvSpPr>
      </xdr:nvSpPr>
      <xdr:spPr>
        <a:xfrm>
          <a:off x="3133725" y="4895850"/>
          <a:ext cx="1438275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15</xdr:col>
      <xdr:colOff>9525</xdr:colOff>
      <xdr:row>39</xdr:row>
      <xdr:rowOff>161925</xdr:rowOff>
    </xdr:to>
    <xdr:sp>
      <xdr:nvSpPr>
        <xdr:cNvPr id="25" name="Line 268"/>
        <xdr:cNvSpPr>
          <a:spLocks/>
        </xdr:cNvSpPr>
      </xdr:nvSpPr>
      <xdr:spPr>
        <a:xfrm>
          <a:off x="3133725" y="6219825"/>
          <a:ext cx="14573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27</xdr:row>
      <xdr:rowOff>161925</xdr:rowOff>
    </xdr:from>
    <xdr:to>
      <xdr:col>29</xdr:col>
      <xdr:colOff>304800</xdr:colOff>
      <xdr:row>30</xdr:row>
      <xdr:rowOff>0</xdr:rowOff>
    </xdr:to>
    <xdr:sp>
      <xdr:nvSpPr>
        <xdr:cNvPr id="26" name="Line 269"/>
        <xdr:cNvSpPr>
          <a:spLocks/>
        </xdr:cNvSpPr>
      </xdr:nvSpPr>
      <xdr:spPr>
        <a:xfrm flipV="1">
          <a:off x="6686550" y="4572000"/>
          <a:ext cx="12858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29</xdr:col>
      <xdr:colOff>304800</xdr:colOff>
      <xdr:row>31</xdr:row>
      <xdr:rowOff>161925</xdr:rowOff>
    </xdr:to>
    <xdr:sp>
      <xdr:nvSpPr>
        <xdr:cNvPr id="27" name="Line 270"/>
        <xdr:cNvSpPr>
          <a:spLocks/>
        </xdr:cNvSpPr>
      </xdr:nvSpPr>
      <xdr:spPr>
        <a:xfrm>
          <a:off x="6696075" y="4905375"/>
          <a:ext cx="12763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29</xdr:col>
      <xdr:colOff>304800</xdr:colOff>
      <xdr:row>38</xdr:row>
      <xdr:rowOff>0</xdr:rowOff>
    </xdr:to>
    <xdr:sp>
      <xdr:nvSpPr>
        <xdr:cNvPr id="28" name="Line 271"/>
        <xdr:cNvSpPr>
          <a:spLocks/>
        </xdr:cNvSpPr>
      </xdr:nvSpPr>
      <xdr:spPr>
        <a:xfrm flipV="1">
          <a:off x="6696075" y="5895975"/>
          <a:ext cx="12763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38</xdr:row>
      <xdr:rowOff>0</xdr:rowOff>
    </xdr:from>
    <xdr:to>
      <xdr:col>30</xdr:col>
      <xdr:colOff>0</xdr:colOff>
      <xdr:row>40</xdr:row>
      <xdr:rowOff>0</xdr:rowOff>
    </xdr:to>
    <xdr:sp>
      <xdr:nvSpPr>
        <xdr:cNvPr id="29" name="Line 272"/>
        <xdr:cNvSpPr>
          <a:spLocks/>
        </xdr:cNvSpPr>
      </xdr:nvSpPr>
      <xdr:spPr>
        <a:xfrm>
          <a:off x="6715125" y="6219825"/>
          <a:ext cx="12668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161925</xdr:rowOff>
    </xdr:from>
    <xdr:to>
      <xdr:col>43</xdr:col>
      <xdr:colOff>0</xdr:colOff>
      <xdr:row>30</xdr:row>
      <xdr:rowOff>0</xdr:rowOff>
    </xdr:to>
    <xdr:sp>
      <xdr:nvSpPr>
        <xdr:cNvPr id="30" name="Line 273"/>
        <xdr:cNvSpPr>
          <a:spLocks/>
        </xdr:cNvSpPr>
      </xdr:nvSpPr>
      <xdr:spPr>
        <a:xfrm flipV="1">
          <a:off x="11220450" y="4572000"/>
          <a:ext cx="14478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43</xdr:col>
      <xdr:colOff>0</xdr:colOff>
      <xdr:row>38</xdr:row>
      <xdr:rowOff>0</xdr:rowOff>
    </xdr:to>
    <xdr:sp>
      <xdr:nvSpPr>
        <xdr:cNvPr id="31" name="Line 274"/>
        <xdr:cNvSpPr>
          <a:spLocks/>
        </xdr:cNvSpPr>
      </xdr:nvSpPr>
      <xdr:spPr>
        <a:xfrm flipV="1">
          <a:off x="11220450" y="5238750"/>
          <a:ext cx="144780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152400</xdr:rowOff>
    </xdr:from>
    <xdr:to>
      <xdr:col>43</xdr:col>
      <xdr:colOff>0</xdr:colOff>
      <xdr:row>35</xdr:row>
      <xdr:rowOff>161925</xdr:rowOff>
    </xdr:to>
    <xdr:sp>
      <xdr:nvSpPr>
        <xdr:cNvPr id="32" name="Line 275"/>
        <xdr:cNvSpPr>
          <a:spLocks/>
        </xdr:cNvSpPr>
      </xdr:nvSpPr>
      <xdr:spPr>
        <a:xfrm>
          <a:off x="11220450" y="4895850"/>
          <a:ext cx="14478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0</xdr:rowOff>
    </xdr:from>
    <xdr:to>
      <xdr:col>43</xdr:col>
      <xdr:colOff>0</xdr:colOff>
      <xdr:row>40</xdr:row>
      <xdr:rowOff>0</xdr:rowOff>
    </xdr:to>
    <xdr:sp>
      <xdr:nvSpPr>
        <xdr:cNvPr id="33" name="Line 276"/>
        <xdr:cNvSpPr>
          <a:spLocks/>
        </xdr:cNvSpPr>
      </xdr:nvSpPr>
      <xdr:spPr>
        <a:xfrm>
          <a:off x="11220450" y="6219825"/>
          <a:ext cx="14478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9525</xdr:rowOff>
    </xdr:from>
    <xdr:to>
      <xdr:col>59</xdr:col>
      <xdr:colOff>19050</xdr:colOff>
      <xdr:row>29</xdr:row>
      <xdr:rowOff>152400</xdr:rowOff>
    </xdr:to>
    <xdr:sp>
      <xdr:nvSpPr>
        <xdr:cNvPr id="34" name="Line 277"/>
        <xdr:cNvSpPr>
          <a:spLocks/>
        </xdr:cNvSpPr>
      </xdr:nvSpPr>
      <xdr:spPr>
        <a:xfrm flipV="1">
          <a:off x="14801850" y="4591050"/>
          <a:ext cx="14668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30</xdr:row>
      <xdr:rowOff>0</xdr:rowOff>
    </xdr:from>
    <xdr:to>
      <xdr:col>58</xdr:col>
      <xdr:colOff>152400</xdr:colOff>
      <xdr:row>31</xdr:row>
      <xdr:rowOff>152400</xdr:rowOff>
    </xdr:to>
    <xdr:sp>
      <xdr:nvSpPr>
        <xdr:cNvPr id="35" name="Line 278"/>
        <xdr:cNvSpPr>
          <a:spLocks/>
        </xdr:cNvSpPr>
      </xdr:nvSpPr>
      <xdr:spPr>
        <a:xfrm>
          <a:off x="14773275" y="4905375"/>
          <a:ext cx="14478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35</xdr:row>
      <xdr:rowOff>152400</xdr:rowOff>
    </xdr:from>
    <xdr:to>
      <xdr:col>58</xdr:col>
      <xdr:colOff>171450</xdr:colOff>
      <xdr:row>38</xdr:row>
      <xdr:rowOff>9525</xdr:rowOff>
    </xdr:to>
    <xdr:sp>
      <xdr:nvSpPr>
        <xdr:cNvPr id="36" name="Line 279"/>
        <xdr:cNvSpPr>
          <a:spLocks/>
        </xdr:cNvSpPr>
      </xdr:nvSpPr>
      <xdr:spPr>
        <a:xfrm flipV="1">
          <a:off x="14801850" y="5876925"/>
          <a:ext cx="14382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38</xdr:row>
      <xdr:rowOff>0</xdr:rowOff>
    </xdr:from>
    <xdr:to>
      <xdr:col>58</xdr:col>
      <xdr:colOff>171450</xdr:colOff>
      <xdr:row>39</xdr:row>
      <xdr:rowOff>161925</xdr:rowOff>
    </xdr:to>
    <xdr:sp>
      <xdr:nvSpPr>
        <xdr:cNvPr id="37" name="Line 280"/>
        <xdr:cNvSpPr>
          <a:spLocks/>
        </xdr:cNvSpPr>
      </xdr:nvSpPr>
      <xdr:spPr>
        <a:xfrm>
          <a:off x="14782800" y="6219825"/>
          <a:ext cx="14573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1238250</xdr:colOff>
      <xdr:row>14</xdr:row>
      <xdr:rowOff>161925</xdr:rowOff>
    </xdr:from>
    <xdr:to>
      <xdr:col>33</xdr:col>
      <xdr:colOff>0</xdr:colOff>
      <xdr:row>23</xdr:row>
      <xdr:rowOff>0</xdr:rowOff>
    </xdr:to>
    <xdr:sp>
      <xdr:nvSpPr>
        <xdr:cNvPr id="38" name="Line 290"/>
        <xdr:cNvSpPr>
          <a:spLocks/>
        </xdr:cNvSpPr>
      </xdr:nvSpPr>
      <xdr:spPr>
        <a:xfrm>
          <a:off x="9401175" y="2438400"/>
          <a:ext cx="390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0</xdr:rowOff>
    </xdr:from>
    <xdr:to>
      <xdr:col>33</xdr:col>
      <xdr:colOff>9525</xdr:colOff>
      <xdr:row>28</xdr:row>
      <xdr:rowOff>0</xdr:rowOff>
    </xdr:to>
    <xdr:sp>
      <xdr:nvSpPr>
        <xdr:cNvPr id="39" name="Line 291"/>
        <xdr:cNvSpPr>
          <a:spLocks/>
        </xdr:cNvSpPr>
      </xdr:nvSpPr>
      <xdr:spPr>
        <a:xfrm>
          <a:off x="9429750" y="3105150"/>
          <a:ext cx="3714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33</xdr:col>
      <xdr:colOff>9525</xdr:colOff>
      <xdr:row>49</xdr:row>
      <xdr:rowOff>0</xdr:rowOff>
    </xdr:to>
    <xdr:sp>
      <xdr:nvSpPr>
        <xdr:cNvPr id="40" name="Line 292"/>
        <xdr:cNvSpPr>
          <a:spLocks/>
        </xdr:cNvSpPr>
      </xdr:nvSpPr>
      <xdr:spPr>
        <a:xfrm>
          <a:off x="9410700" y="3762375"/>
          <a:ext cx="390525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0</xdr:rowOff>
    </xdr:from>
    <xdr:to>
      <xdr:col>33</xdr:col>
      <xdr:colOff>9525</xdr:colOff>
      <xdr:row>28</xdr:row>
      <xdr:rowOff>0</xdr:rowOff>
    </xdr:to>
    <xdr:sp>
      <xdr:nvSpPr>
        <xdr:cNvPr id="41" name="Line 295"/>
        <xdr:cNvSpPr>
          <a:spLocks/>
        </xdr:cNvSpPr>
      </xdr:nvSpPr>
      <xdr:spPr>
        <a:xfrm flipV="1">
          <a:off x="9420225" y="2447925"/>
          <a:ext cx="3810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33</xdr:col>
      <xdr:colOff>9525</xdr:colOff>
      <xdr:row>40</xdr:row>
      <xdr:rowOff>0</xdr:rowOff>
    </xdr:to>
    <xdr:sp>
      <xdr:nvSpPr>
        <xdr:cNvPr id="42" name="Line 296"/>
        <xdr:cNvSpPr>
          <a:spLocks/>
        </xdr:cNvSpPr>
      </xdr:nvSpPr>
      <xdr:spPr>
        <a:xfrm>
          <a:off x="9410700" y="5895975"/>
          <a:ext cx="390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40</xdr:row>
      <xdr:rowOff>0</xdr:rowOff>
    </xdr:from>
    <xdr:to>
      <xdr:col>33</xdr:col>
      <xdr:colOff>9525</xdr:colOff>
      <xdr:row>53</xdr:row>
      <xdr:rowOff>0</xdr:rowOff>
    </xdr:to>
    <xdr:sp>
      <xdr:nvSpPr>
        <xdr:cNvPr id="43" name="Line 297"/>
        <xdr:cNvSpPr>
          <a:spLocks/>
        </xdr:cNvSpPr>
      </xdr:nvSpPr>
      <xdr:spPr>
        <a:xfrm>
          <a:off x="9420225" y="6553200"/>
          <a:ext cx="3810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33</xdr:col>
      <xdr:colOff>9525</xdr:colOff>
      <xdr:row>49</xdr:row>
      <xdr:rowOff>0</xdr:rowOff>
    </xdr:to>
    <xdr:sp>
      <xdr:nvSpPr>
        <xdr:cNvPr id="44" name="Line 298"/>
        <xdr:cNvSpPr>
          <a:spLocks/>
        </xdr:cNvSpPr>
      </xdr:nvSpPr>
      <xdr:spPr>
        <a:xfrm flipV="1">
          <a:off x="9410700" y="3105150"/>
          <a:ext cx="390525" cy="492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36</xdr:row>
      <xdr:rowOff>0</xdr:rowOff>
    </xdr:from>
    <xdr:to>
      <xdr:col>33</xdr:col>
      <xdr:colOff>9525</xdr:colOff>
      <xdr:row>53</xdr:row>
      <xdr:rowOff>0</xdr:rowOff>
    </xdr:to>
    <xdr:sp>
      <xdr:nvSpPr>
        <xdr:cNvPr id="45" name="Line 299"/>
        <xdr:cNvSpPr>
          <a:spLocks/>
        </xdr:cNvSpPr>
      </xdr:nvSpPr>
      <xdr:spPr>
        <a:xfrm flipV="1">
          <a:off x="9420225" y="5895975"/>
          <a:ext cx="38100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2.7109375" style="0" customWidth="1"/>
    <col min="3" max="3" width="8.7109375" style="0" customWidth="1"/>
    <col min="4" max="5" width="2.7109375" style="0" customWidth="1"/>
    <col min="6" max="6" width="18.7109375" style="0" customWidth="1"/>
    <col min="7" max="22" width="2.7109375" style="0" customWidth="1"/>
    <col min="23" max="23" width="4.7109375" style="0" customWidth="1"/>
    <col min="24" max="24" width="3.28125" style="0" customWidth="1"/>
    <col min="25" max="25" width="4.7109375" style="0" customWidth="1"/>
    <col min="26" max="27" width="3.28125" style="0" customWidth="1"/>
    <col min="28" max="28" width="4.7109375" style="0" customWidth="1"/>
    <col min="29" max="29" width="3.28125" style="0" customWidth="1"/>
    <col min="30" max="30" width="4.7109375" style="0" customWidth="1"/>
    <col min="31" max="31" width="2.7109375" style="0" customWidth="1"/>
    <col min="32" max="32" width="18.7109375" style="0" customWidth="1"/>
    <col min="33" max="33" width="5.7109375" style="0" customWidth="1"/>
    <col min="34" max="34" width="18.7109375" style="0" customWidth="1"/>
    <col min="35" max="50" width="2.7109375" style="0" customWidth="1"/>
    <col min="51" max="51" width="4.7109375" style="0" customWidth="1"/>
    <col min="52" max="52" width="3.28125" style="0" customWidth="1"/>
    <col min="53" max="53" width="4.7109375" style="0" customWidth="1"/>
    <col min="54" max="55" width="3.28125" style="0" customWidth="1"/>
    <col min="56" max="56" width="4.7109375" style="0" customWidth="1"/>
    <col min="57" max="57" width="3.28125" style="0" customWidth="1"/>
    <col min="58" max="58" width="4.7109375" style="0" customWidth="1"/>
    <col min="59" max="59" width="2.7109375" style="0" customWidth="1"/>
    <col min="60" max="60" width="18.7109375" style="0" customWidth="1"/>
    <col min="61" max="61" width="2.7109375" style="0" customWidth="1"/>
  </cols>
  <sheetData>
    <row r="1" spans="1:25" ht="12.7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63" ht="12.75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2.75">
      <c r="A5" s="2"/>
      <c r="B5" s="2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"/>
      <c r="W5" s="3"/>
      <c r="X5" s="3"/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.75">
      <c r="A6" s="2"/>
      <c r="B6" s="2"/>
      <c r="C6" s="2"/>
      <c r="D6" s="3"/>
      <c r="E6" s="4"/>
      <c r="F6" s="4" t="s">
        <v>0</v>
      </c>
      <c r="G6" s="4"/>
      <c r="H6" s="4"/>
      <c r="I6" s="4"/>
      <c r="J6" s="4"/>
      <c r="K6" s="4"/>
      <c r="L6" s="4"/>
      <c r="M6" s="4"/>
      <c r="N6" s="4"/>
      <c r="O6" s="4"/>
      <c r="P6" s="4" t="s">
        <v>1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 t="s">
        <v>2</v>
      </c>
      <c r="AI6" s="4"/>
      <c r="AJ6" s="4"/>
      <c r="AK6" s="4"/>
      <c r="AL6" s="4"/>
      <c r="AM6" s="4"/>
      <c r="AN6" s="4"/>
      <c r="AO6" s="4"/>
      <c r="AP6" s="4"/>
      <c r="AQ6" s="4"/>
      <c r="AR6" s="4" t="s">
        <v>3</v>
      </c>
      <c r="AS6" s="4"/>
      <c r="AT6" s="4"/>
      <c r="AU6" s="4"/>
      <c r="AV6" s="4"/>
      <c r="AW6" s="4"/>
      <c r="AX6" s="4"/>
      <c r="AY6" s="4"/>
      <c r="AZ6" s="3"/>
      <c r="BA6" s="3"/>
      <c r="BB6" s="3"/>
      <c r="BC6" s="3"/>
      <c r="BD6" s="3"/>
      <c r="BE6" s="3"/>
      <c r="BF6" s="3"/>
      <c r="BG6" s="3"/>
      <c r="BH6" s="3" t="s">
        <v>4</v>
      </c>
      <c r="BI6" s="3"/>
      <c r="BJ6" s="1"/>
      <c r="BK6" s="1"/>
    </row>
    <row r="7" spans="1:63" ht="12.75">
      <c r="A7" s="2"/>
      <c r="B7" s="2"/>
      <c r="C7" s="2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3"/>
      <c r="BA7" s="3"/>
      <c r="BB7" s="3"/>
      <c r="BC7" s="3"/>
      <c r="BD7" s="3"/>
      <c r="BE7" s="3"/>
      <c r="BF7" s="3"/>
      <c r="BG7" s="3"/>
      <c r="BH7" s="11"/>
      <c r="BI7" s="3"/>
      <c r="BJ7" s="1"/>
      <c r="BK7" s="1"/>
    </row>
    <row r="8" spans="1:63" ht="12.75">
      <c r="A8" s="2"/>
      <c r="B8" s="2"/>
      <c r="C8" s="2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3"/>
      <c r="BA8" s="3"/>
      <c r="BB8" s="3"/>
      <c r="BC8" s="3"/>
      <c r="BD8" s="3"/>
      <c r="BE8" s="3"/>
      <c r="BF8" s="3"/>
      <c r="BG8" s="3"/>
      <c r="BH8" s="11"/>
      <c r="BI8" s="3"/>
      <c r="BJ8" s="1"/>
      <c r="BK8" s="1"/>
    </row>
    <row r="9" spans="1:63" ht="12.75">
      <c r="A9" s="2"/>
      <c r="B9" s="2"/>
      <c r="C9" s="2"/>
      <c r="D9" s="3"/>
      <c r="E9" s="4"/>
      <c r="F9" s="4" t="s">
        <v>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3"/>
      <c r="Y9" s="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59"/>
      <c r="BH9" s="1"/>
      <c r="BI9" s="1"/>
      <c r="BJ9" s="1"/>
      <c r="BK9" s="1"/>
    </row>
    <row r="10" spans="1:63" ht="12.75">
      <c r="A10" s="2"/>
      <c r="B10" s="2"/>
      <c r="C10" s="2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W10" s="3"/>
      <c r="X10" s="3"/>
      <c r="Y10" s="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59"/>
      <c r="BH10" s="1"/>
      <c r="BI10" s="1"/>
      <c r="BJ10" s="1"/>
      <c r="BK10" s="1"/>
    </row>
    <row r="11" spans="1:63" ht="13.5" thickBot="1">
      <c r="A11" s="2"/>
      <c r="B11" s="2"/>
      <c r="C11" s="2"/>
      <c r="D11" s="3"/>
      <c r="E11" s="5">
        <v>1</v>
      </c>
      <c r="F11" s="8"/>
      <c r="G11" s="5"/>
      <c r="H11" s="4"/>
      <c r="I11" s="4"/>
      <c r="J11" s="4"/>
      <c r="K11" s="4"/>
      <c r="L11" s="4"/>
      <c r="M11" s="4"/>
      <c r="N11" s="4"/>
      <c r="O11" s="4"/>
      <c r="P11" s="8" t="s">
        <v>28</v>
      </c>
      <c r="Q11" s="62"/>
      <c r="R11" s="62"/>
      <c r="S11" s="62"/>
      <c r="T11" s="62"/>
      <c r="U11" s="62"/>
      <c r="V11" s="62"/>
      <c r="W11" s="62"/>
      <c r="X11" s="62"/>
      <c r="Y11" s="62"/>
      <c r="Z11" s="4"/>
      <c r="AA11" s="4"/>
      <c r="AB11" s="4"/>
      <c r="AC11" s="4"/>
      <c r="AD11" s="4"/>
      <c r="AE11" s="8" t="s">
        <v>28</v>
      </c>
      <c r="AF11" s="62"/>
      <c r="AG11" s="6"/>
      <c r="AH11" s="5" t="str">
        <f>AE11</f>
        <v>Sieger</v>
      </c>
      <c r="AI11" s="5"/>
      <c r="AJ11" s="4"/>
      <c r="AK11" s="4"/>
      <c r="AL11" s="4"/>
      <c r="AM11" s="4"/>
      <c r="AN11" s="4"/>
      <c r="AO11" s="4"/>
      <c r="AP11" s="4"/>
      <c r="AQ11" s="4"/>
      <c r="AR11" s="8" t="s">
        <v>28</v>
      </c>
      <c r="AS11" s="62"/>
      <c r="AT11" s="62"/>
      <c r="AU11" s="62"/>
      <c r="AV11" s="62"/>
      <c r="AW11" s="62"/>
      <c r="AX11" s="62"/>
      <c r="AY11" s="62"/>
      <c r="AZ11" s="62"/>
      <c r="BA11" s="62"/>
      <c r="BB11" s="4"/>
      <c r="BC11" s="4"/>
      <c r="BD11" s="3"/>
      <c r="BE11" s="3"/>
      <c r="BF11" s="4"/>
      <c r="BG11" s="4"/>
      <c r="BH11" s="8" t="s">
        <v>28</v>
      </c>
      <c r="BI11" s="5" t="s">
        <v>6</v>
      </c>
      <c r="BJ11" s="1"/>
      <c r="BK11" s="1"/>
    </row>
    <row r="12" spans="1:63" ht="12.75">
      <c r="A12" s="2"/>
      <c r="B12" s="2"/>
      <c r="C12" s="2"/>
      <c r="D12" s="3"/>
      <c r="E12" s="4"/>
      <c r="F12" s="60"/>
      <c r="G12" s="4"/>
      <c r="H12" s="7"/>
      <c r="I12" s="4"/>
      <c r="J12" s="4"/>
      <c r="K12" s="4"/>
      <c r="L12" s="4"/>
      <c r="M12" s="4"/>
      <c r="N12" s="4"/>
      <c r="O12" s="4"/>
      <c r="P12" s="9" t="s">
        <v>29</v>
      </c>
      <c r="Q12" s="63"/>
      <c r="R12" s="63"/>
      <c r="S12" s="63"/>
      <c r="T12" s="63"/>
      <c r="U12" s="63"/>
      <c r="V12" s="63"/>
      <c r="W12" s="63"/>
      <c r="X12" s="63"/>
      <c r="Y12" s="63"/>
      <c r="Z12" s="7"/>
      <c r="AA12" s="4"/>
      <c r="AB12" s="4"/>
      <c r="AC12" s="4"/>
      <c r="AD12" s="4"/>
      <c r="AE12" s="9" t="s">
        <v>29</v>
      </c>
      <c r="AF12" s="63"/>
      <c r="AG12" s="4"/>
      <c r="AH12" s="4"/>
      <c r="AI12" s="4"/>
      <c r="AJ12" s="7"/>
      <c r="AK12" s="4"/>
      <c r="AL12" s="4"/>
      <c r="AM12" s="4"/>
      <c r="AN12" s="4"/>
      <c r="AO12" s="4"/>
      <c r="AP12" s="4"/>
      <c r="AQ12" s="4"/>
      <c r="AR12" s="9" t="s">
        <v>29</v>
      </c>
      <c r="AS12" s="63"/>
      <c r="AT12" s="63"/>
      <c r="AU12" s="63"/>
      <c r="AV12" s="63"/>
      <c r="AW12" s="63"/>
      <c r="AX12" s="63"/>
      <c r="AY12" s="63"/>
      <c r="AZ12" s="63"/>
      <c r="BA12" s="66"/>
      <c r="BB12" s="7"/>
      <c r="BC12" s="4"/>
      <c r="BD12" s="4"/>
      <c r="BE12" s="4"/>
      <c r="BF12" s="4"/>
      <c r="BG12" s="4"/>
      <c r="BH12" s="9" t="s">
        <v>29</v>
      </c>
      <c r="BI12" s="3"/>
      <c r="BJ12" s="1"/>
      <c r="BK12" s="1"/>
    </row>
    <row r="13" spans="1:63" ht="12.75">
      <c r="A13" s="2"/>
      <c r="B13" s="2"/>
      <c r="C13" s="2"/>
      <c r="D13" s="3"/>
      <c r="E13" s="4"/>
      <c r="F13" s="4"/>
      <c r="G13" s="4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7"/>
      <c r="AA13" s="4"/>
      <c r="AB13" s="4"/>
      <c r="AC13" s="4"/>
      <c r="AD13" s="4"/>
      <c r="AE13" s="4"/>
      <c r="AF13" s="4"/>
      <c r="AG13" s="4"/>
      <c r="AH13" s="4"/>
      <c r="AI13" s="4"/>
      <c r="AJ13" s="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3"/>
      <c r="BB13" s="7"/>
      <c r="BC13" s="4"/>
      <c r="BD13" s="4"/>
      <c r="BE13" s="4"/>
      <c r="BF13" s="4"/>
      <c r="BG13" s="4"/>
      <c r="BH13" s="4"/>
      <c r="BI13" s="3"/>
      <c r="BJ13" s="1"/>
      <c r="BK13" s="1"/>
    </row>
    <row r="14" spans="1:63" ht="12.75">
      <c r="A14" s="2"/>
      <c r="B14" s="2"/>
      <c r="C14" s="2"/>
      <c r="D14" s="3"/>
      <c r="E14" s="4"/>
      <c r="F14" s="4"/>
      <c r="G14" s="4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7"/>
      <c r="AA14" s="4"/>
      <c r="AB14" s="4"/>
      <c r="AC14" s="4"/>
      <c r="AD14" s="4"/>
      <c r="AE14" s="4"/>
      <c r="AF14" s="4"/>
      <c r="AG14" s="4"/>
      <c r="AH14" s="4"/>
      <c r="AI14" s="4"/>
      <c r="AJ14" s="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3"/>
      <c r="BB14" s="7"/>
      <c r="BC14" s="4"/>
      <c r="BD14" s="4"/>
      <c r="BE14" s="4"/>
      <c r="BF14" s="4"/>
      <c r="BG14" s="4"/>
      <c r="BH14" s="4"/>
      <c r="BI14" s="3"/>
      <c r="BJ14" s="1"/>
      <c r="BK14" s="1"/>
    </row>
    <row r="15" spans="1:63" ht="13.5" thickBot="1">
      <c r="A15" s="2"/>
      <c r="B15" s="2"/>
      <c r="C15" s="2"/>
      <c r="D15" s="3"/>
      <c r="E15" s="5">
        <v>10</v>
      </c>
      <c r="F15" s="8"/>
      <c r="G15" s="5"/>
      <c r="H15" s="7"/>
      <c r="I15" s="4"/>
      <c r="J15" s="4"/>
      <c r="K15" s="4"/>
      <c r="L15" s="4"/>
      <c r="M15" s="4"/>
      <c r="N15" s="4"/>
      <c r="O15" s="4"/>
      <c r="P15" s="8" t="s">
        <v>28</v>
      </c>
      <c r="Q15" s="62"/>
      <c r="R15" s="62"/>
      <c r="S15" s="62"/>
      <c r="T15" s="62"/>
      <c r="U15" s="62"/>
      <c r="V15" s="62"/>
      <c r="W15" s="62"/>
      <c r="X15" s="62"/>
      <c r="Y15" s="62"/>
      <c r="Z15" s="7"/>
      <c r="AA15" s="4"/>
      <c r="AB15" s="4"/>
      <c r="AC15" s="4"/>
      <c r="AD15" s="4"/>
      <c r="AE15" s="10" t="str">
        <f>IF(AE11="Sieger","Verlierer",IF(AE11=P11,P15,P11))</f>
        <v>Verlierer</v>
      </c>
      <c r="AF15" s="5"/>
      <c r="AG15" s="4"/>
      <c r="AH15" s="5" t="str">
        <f>AE28</f>
        <v>Sieger</v>
      </c>
      <c r="AI15" s="5"/>
      <c r="AJ15" s="7"/>
      <c r="AK15" s="4"/>
      <c r="AL15" s="4"/>
      <c r="AM15" s="4"/>
      <c r="AN15" s="4"/>
      <c r="AO15" s="4"/>
      <c r="AP15" s="4"/>
      <c r="AQ15" s="4"/>
      <c r="AR15" s="8" t="s">
        <v>28</v>
      </c>
      <c r="AS15" s="62"/>
      <c r="AT15" s="62"/>
      <c r="AU15" s="62"/>
      <c r="AV15" s="62"/>
      <c r="AW15" s="62"/>
      <c r="AX15" s="62"/>
      <c r="AY15" s="62"/>
      <c r="AZ15" s="62"/>
      <c r="BA15" s="62"/>
      <c r="BB15" s="7"/>
      <c r="BC15" s="4"/>
      <c r="BD15" s="4"/>
      <c r="BE15" s="4"/>
      <c r="BF15" s="4"/>
      <c r="BG15" s="4"/>
      <c r="BH15" s="10" t="str">
        <f>IF(BH11="Sieger","Verlierer",IF(BH11=AR11,AR15,AR11))</f>
        <v>Verlierer</v>
      </c>
      <c r="BI15" s="5" t="s">
        <v>7</v>
      </c>
      <c r="BJ15" s="1"/>
      <c r="BK15" s="1"/>
    </row>
    <row r="16" spans="1:63" ht="12.75">
      <c r="A16" s="2"/>
      <c r="B16" s="2"/>
      <c r="C16" s="2"/>
      <c r="D16" s="3"/>
      <c r="E16" s="4"/>
      <c r="F16" s="60"/>
      <c r="G16" s="4"/>
      <c r="H16" s="4"/>
      <c r="I16" s="4"/>
      <c r="J16" s="4"/>
      <c r="K16" s="4"/>
      <c r="L16" s="4"/>
      <c r="M16" s="4"/>
      <c r="N16" s="4"/>
      <c r="O16" s="4"/>
      <c r="P16" s="9" t="s">
        <v>29</v>
      </c>
      <c r="Q16" s="63"/>
      <c r="R16" s="63"/>
      <c r="S16" s="63"/>
      <c r="T16" s="63"/>
      <c r="U16" s="63"/>
      <c r="V16" s="63"/>
      <c r="W16" s="63"/>
      <c r="X16" s="63"/>
      <c r="Y16" s="6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9" t="s">
        <v>29</v>
      </c>
      <c r="AS16" s="63"/>
      <c r="AT16" s="63"/>
      <c r="AU16" s="63"/>
      <c r="AV16" s="63"/>
      <c r="AW16" s="63"/>
      <c r="AX16" s="63"/>
      <c r="AY16" s="63"/>
      <c r="AZ16" s="63"/>
      <c r="BA16" s="66"/>
      <c r="BB16" s="3"/>
      <c r="BC16" s="4"/>
      <c r="BD16" s="4"/>
      <c r="BE16" s="4"/>
      <c r="BF16" s="4"/>
      <c r="BG16" s="4"/>
      <c r="BH16" s="4"/>
      <c r="BI16" s="3"/>
      <c r="BJ16" s="1"/>
      <c r="BK16" s="1"/>
    </row>
    <row r="17" spans="1:63" ht="12.75">
      <c r="A17" s="2"/>
      <c r="B17" s="2"/>
      <c r="C17" s="2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3"/>
      <c r="BB17" s="3"/>
      <c r="BC17" s="4"/>
      <c r="BD17" s="4"/>
      <c r="BE17" s="4"/>
      <c r="BF17" s="4"/>
      <c r="BG17" s="4"/>
      <c r="BH17" s="4"/>
      <c r="BI17" s="3"/>
      <c r="BJ17" s="1"/>
      <c r="BK17" s="1"/>
    </row>
    <row r="18" spans="1:63" ht="12.75">
      <c r="A18" s="2"/>
      <c r="B18" s="2"/>
      <c r="C18" s="2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3"/>
      <c r="BB18" s="3"/>
      <c r="BC18" s="4"/>
      <c r="BD18" s="4"/>
      <c r="BE18" s="4"/>
      <c r="BF18" s="4"/>
      <c r="BG18" s="4"/>
      <c r="BH18" s="4"/>
      <c r="BI18" s="3"/>
      <c r="BJ18" s="1"/>
      <c r="BK18" s="1"/>
    </row>
    <row r="19" spans="1:63" ht="13.5" thickBot="1">
      <c r="A19" s="2"/>
      <c r="B19" s="2"/>
      <c r="C19" s="2"/>
      <c r="D19" s="3"/>
      <c r="E19" s="5">
        <v>7</v>
      </c>
      <c r="F19" s="8"/>
      <c r="G19" s="5"/>
      <c r="H19" s="4"/>
      <c r="I19" s="4"/>
      <c r="J19" s="4"/>
      <c r="K19" s="4"/>
      <c r="L19" s="4"/>
      <c r="M19" s="4"/>
      <c r="N19" s="4"/>
      <c r="O19" s="4"/>
      <c r="P19" s="10" t="str">
        <f>IF(P11="Sieger","Verlierer",IF(P11=F11,F15,F11))</f>
        <v>Verlierer</v>
      </c>
      <c r="Q19" s="5"/>
      <c r="R19" s="5"/>
      <c r="S19" s="5"/>
      <c r="T19" s="5"/>
      <c r="U19" s="5"/>
      <c r="V19" s="5"/>
      <c r="W19" s="5"/>
      <c r="X19" s="5"/>
      <c r="Y19" s="5"/>
      <c r="Z19" s="4"/>
      <c r="AA19" s="4"/>
      <c r="AB19" s="4"/>
      <c r="AC19" s="4"/>
      <c r="AD19" s="4"/>
      <c r="AE19" s="8" t="s">
        <v>28</v>
      </c>
      <c r="AF19" s="62"/>
      <c r="AG19" s="4"/>
      <c r="AH19" s="5">
        <f>AF48</f>
        <v>0</v>
      </c>
      <c r="AI19" s="5"/>
      <c r="AJ19" s="4"/>
      <c r="AK19" s="4"/>
      <c r="AL19" s="4"/>
      <c r="AM19" s="4"/>
      <c r="AN19" s="4"/>
      <c r="AO19" s="4"/>
      <c r="AP19" s="4"/>
      <c r="AQ19" s="4"/>
      <c r="AR19" s="10" t="str">
        <f>IF(AR11="Sieger","Verlierer",IF(AR11=AH11,AH15,AH11))</f>
        <v>Verlierer</v>
      </c>
      <c r="AS19" s="5"/>
      <c r="AT19" s="5"/>
      <c r="AU19" s="5"/>
      <c r="AV19" s="5"/>
      <c r="AW19" s="5"/>
      <c r="AX19" s="5"/>
      <c r="AY19" s="5"/>
      <c r="AZ19" s="5"/>
      <c r="BA19" s="5"/>
      <c r="BB19" s="4"/>
      <c r="BC19" s="4"/>
      <c r="BD19" s="4"/>
      <c r="BE19" s="4"/>
      <c r="BF19" s="4"/>
      <c r="BG19" s="4"/>
      <c r="BH19" s="8" t="s">
        <v>28</v>
      </c>
      <c r="BI19" s="5" t="s">
        <v>8</v>
      </c>
      <c r="BJ19" s="1"/>
      <c r="BK19" s="1"/>
    </row>
    <row r="20" spans="1:63" ht="12.75">
      <c r="A20" s="2"/>
      <c r="B20" s="2"/>
      <c r="C20" s="2"/>
      <c r="D20" s="3"/>
      <c r="E20" s="4"/>
      <c r="F20" s="60"/>
      <c r="G20" s="4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7"/>
      <c r="AA20" s="4"/>
      <c r="AB20" s="4"/>
      <c r="AC20" s="4"/>
      <c r="AD20" s="4"/>
      <c r="AE20" s="9" t="s">
        <v>29</v>
      </c>
      <c r="AF20" s="63"/>
      <c r="AG20" s="4"/>
      <c r="AH20" s="4"/>
      <c r="AI20" s="4"/>
      <c r="AJ20" s="7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3"/>
      <c r="BB20" s="7"/>
      <c r="BC20" s="4"/>
      <c r="BD20" s="4"/>
      <c r="BE20" s="4"/>
      <c r="BF20" s="4"/>
      <c r="BG20" s="4"/>
      <c r="BH20" s="9" t="s">
        <v>29</v>
      </c>
      <c r="BI20" s="3"/>
      <c r="BJ20" s="1"/>
      <c r="BK20" s="1"/>
    </row>
    <row r="21" spans="1:63" ht="12.75">
      <c r="A21" s="2"/>
      <c r="B21" s="2"/>
      <c r="C21" s="2"/>
      <c r="D21" s="3"/>
      <c r="E21" s="4"/>
      <c r="F21" s="4"/>
      <c r="G21" s="4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7"/>
      <c r="AA21" s="4"/>
      <c r="AB21" s="4"/>
      <c r="AC21" s="4"/>
      <c r="AD21" s="4"/>
      <c r="AE21" s="4"/>
      <c r="AF21" s="4"/>
      <c r="AG21" s="4"/>
      <c r="AH21" s="4"/>
      <c r="AI21" s="4"/>
      <c r="AJ21" s="7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3"/>
      <c r="BB21" s="7"/>
      <c r="BC21" s="4"/>
      <c r="BD21" s="4"/>
      <c r="BE21" s="4"/>
      <c r="BF21" s="4"/>
      <c r="BG21" s="4"/>
      <c r="BH21" s="4"/>
      <c r="BI21" s="3"/>
      <c r="BJ21" s="1"/>
      <c r="BK21" s="1"/>
    </row>
    <row r="22" spans="1:63" ht="12.75">
      <c r="A22" s="2"/>
      <c r="B22" s="2"/>
      <c r="C22" s="2"/>
      <c r="D22" s="3"/>
      <c r="E22" s="4"/>
      <c r="F22" s="4"/>
      <c r="G22" s="4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7"/>
      <c r="AA22" s="4"/>
      <c r="AB22" s="4"/>
      <c r="AC22" s="4"/>
      <c r="AD22" s="4"/>
      <c r="AE22" s="4"/>
      <c r="AF22" s="4"/>
      <c r="AG22" s="4"/>
      <c r="AH22" s="4"/>
      <c r="AI22" s="4"/>
      <c r="AJ22" s="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3"/>
      <c r="BB22" s="7"/>
      <c r="BC22" s="4"/>
      <c r="BD22" s="4"/>
      <c r="BE22" s="4"/>
      <c r="BF22" s="4"/>
      <c r="BG22" s="4"/>
      <c r="BH22" s="4"/>
      <c r="BI22" s="3"/>
      <c r="BJ22" s="1"/>
      <c r="BK22" s="1"/>
    </row>
    <row r="23" spans="1:63" ht="13.5" thickBot="1">
      <c r="A23" s="2"/>
      <c r="B23" s="2"/>
      <c r="C23" s="2"/>
      <c r="D23" s="3"/>
      <c r="E23" s="5">
        <v>3</v>
      </c>
      <c r="F23" s="8"/>
      <c r="G23" s="5"/>
      <c r="H23" s="7"/>
      <c r="I23" s="4"/>
      <c r="J23" s="4"/>
      <c r="K23" s="4"/>
      <c r="L23" s="4"/>
      <c r="M23" s="4"/>
      <c r="N23" s="4"/>
      <c r="O23" s="4"/>
      <c r="P23" s="10" t="str">
        <f>IF(P15="Sieger","Verlierer",IF(P15=F19,F23,F19))</f>
        <v>Verlierer</v>
      </c>
      <c r="Q23" s="5"/>
      <c r="R23" s="5"/>
      <c r="S23" s="5"/>
      <c r="T23" s="5"/>
      <c r="U23" s="5"/>
      <c r="V23" s="5"/>
      <c r="W23" s="5"/>
      <c r="X23" s="5"/>
      <c r="Y23" s="5"/>
      <c r="Z23" s="7"/>
      <c r="AA23" s="4"/>
      <c r="AB23" s="4"/>
      <c r="AC23" s="4"/>
      <c r="AD23" s="4"/>
      <c r="AE23" s="10" t="str">
        <f>IF(AE19="Sieger","Verlierer",IF(AE19=P19,P23,P19))</f>
        <v>Verlierer</v>
      </c>
      <c r="AF23" s="5"/>
      <c r="AG23" s="4"/>
      <c r="AH23" s="5" t="str">
        <f>AE15</f>
        <v>Verlierer</v>
      </c>
      <c r="AI23" s="5"/>
      <c r="AJ23" s="7"/>
      <c r="AK23" s="4"/>
      <c r="AL23" s="4"/>
      <c r="AM23" s="4"/>
      <c r="AN23" s="4"/>
      <c r="AO23" s="4"/>
      <c r="AP23" s="4"/>
      <c r="AQ23" s="4"/>
      <c r="AR23" s="10" t="str">
        <f>IF(AR15="Sieger","Verlierer",IF(AR15=AH19,AH23,AH19))</f>
        <v>Verlierer</v>
      </c>
      <c r="AS23" s="5"/>
      <c r="AT23" s="5"/>
      <c r="AU23" s="5"/>
      <c r="AV23" s="5"/>
      <c r="AW23" s="5"/>
      <c r="AX23" s="5"/>
      <c r="AY23" s="5"/>
      <c r="AZ23" s="5"/>
      <c r="BA23" s="5"/>
      <c r="BB23" s="7"/>
      <c r="BC23" s="4"/>
      <c r="BD23" s="4"/>
      <c r="BE23" s="4"/>
      <c r="BF23" s="4"/>
      <c r="BG23" s="4"/>
      <c r="BH23" s="10" t="str">
        <f>IF(BH19="Sieger","Verlierer",IF(BH19=AR19,AR23,AR19))</f>
        <v>Verlierer</v>
      </c>
      <c r="BI23" s="5" t="s">
        <v>9</v>
      </c>
      <c r="BJ23" s="1"/>
      <c r="BK23" s="1"/>
    </row>
    <row r="24" spans="1:63" ht="12.75">
      <c r="A24" s="2"/>
      <c r="B24" s="2"/>
      <c r="C24" s="2"/>
      <c r="D24" s="3"/>
      <c r="E24" s="4"/>
      <c r="F24" s="6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3"/>
      <c r="BA24" s="3"/>
      <c r="BB24" s="3"/>
      <c r="BC24" s="4"/>
      <c r="BD24" s="3"/>
      <c r="BE24" s="3"/>
      <c r="BF24" s="3"/>
      <c r="BG24" s="4"/>
      <c r="BH24" s="11"/>
      <c r="BI24" s="3"/>
      <c r="BJ24" s="1"/>
      <c r="BK24" s="1"/>
    </row>
    <row r="25" spans="1:63" ht="12.75">
      <c r="A25" s="2"/>
      <c r="B25" s="2"/>
      <c r="C25" s="2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W25" s="3"/>
      <c r="X25" s="3"/>
      <c r="Y25" s="3"/>
      <c r="Z25" s="1"/>
      <c r="AA25" s="1"/>
      <c r="AB25" s="1"/>
      <c r="AC25" s="1"/>
      <c r="AD25" s="1"/>
      <c r="AE25" s="4"/>
      <c r="AF25" s="4"/>
      <c r="AG25" s="4"/>
      <c r="AH25" s="4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59"/>
      <c r="BH25" s="1"/>
      <c r="BI25" s="1"/>
      <c r="BJ25" s="1"/>
      <c r="BK25" s="1"/>
    </row>
    <row r="26" spans="1:63" ht="12.75">
      <c r="A26" s="2"/>
      <c r="B26" s="2"/>
      <c r="C26" s="2"/>
      <c r="D26" s="3"/>
      <c r="E26" s="4"/>
      <c r="F26" s="4" t="s">
        <v>10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W26" s="3"/>
      <c r="X26" s="3"/>
      <c r="Y26" s="3"/>
      <c r="Z26" s="1"/>
      <c r="AA26" s="1"/>
      <c r="AB26" s="1"/>
      <c r="AC26" s="1"/>
      <c r="AD26" s="1"/>
      <c r="AE26" s="4"/>
      <c r="AF26" s="4"/>
      <c r="AG26" s="4"/>
      <c r="AH26" s="4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59"/>
      <c r="BH26" s="1"/>
      <c r="BI26" s="1"/>
      <c r="BJ26" s="1"/>
      <c r="BK26" s="1"/>
    </row>
    <row r="27" spans="1:63" ht="12.75">
      <c r="A27" s="2"/>
      <c r="B27" s="2"/>
      <c r="C27" s="2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X27" s="3"/>
      <c r="Y27" s="3"/>
      <c r="Z27" s="1"/>
      <c r="AA27" s="1"/>
      <c r="AB27" s="1"/>
      <c r="AC27" s="1"/>
      <c r="AD27" s="1"/>
      <c r="AE27" s="4"/>
      <c r="AF27" s="4"/>
      <c r="AG27" s="4"/>
      <c r="AH27" s="4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59"/>
      <c r="BH27" s="1"/>
      <c r="BI27" s="1"/>
      <c r="BJ27" s="1"/>
      <c r="BK27" s="1"/>
    </row>
    <row r="28" spans="1:63" ht="13.5" thickBot="1">
      <c r="A28" s="2"/>
      <c r="B28" s="2"/>
      <c r="C28" s="2"/>
      <c r="D28" s="3"/>
      <c r="E28" s="5">
        <v>4</v>
      </c>
      <c r="F28" s="8"/>
      <c r="G28" s="5"/>
      <c r="H28" s="4"/>
      <c r="I28" s="4"/>
      <c r="J28" s="4"/>
      <c r="K28" s="4"/>
      <c r="L28" s="4"/>
      <c r="M28" s="4"/>
      <c r="N28" s="4"/>
      <c r="O28" s="4"/>
      <c r="P28" s="8" t="s">
        <v>28</v>
      </c>
      <c r="Q28" s="62"/>
      <c r="R28" s="62"/>
      <c r="S28" s="62"/>
      <c r="T28" s="62"/>
      <c r="U28" s="62"/>
      <c r="V28" s="62"/>
      <c r="W28" s="62"/>
      <c r="X28" s="62"/>
      <c r="Y28" s="62"/>
      <c r="Z28" s="4"/>
      <c r="AA28" s="4"/>
      <c r="AB28" s="4"/>
      <c r="AC28" s="4"/>
      <c r="AD28" s="4"/>
      <c r="AE28" s="8" t="s">
        <v>28</v>
      </c>
      <c r="AF28" s="64"/>
      <c r="AG28" s="4"/>
      <c r="AH28" s="5" t="str">
        <f>AE19</f>
        <v>Sieger</v>
      </c>
      <c r="AI28" s="5"/>
      <c r="AJ28" s="4"/>
      <c r="AK28" s="4"/>
      <c r="AL28" s="4"/>
      <c r="AM28" s="4"/>
      <c r="AN28" s="4"/>
      <c r="AO28" s="4"/>
      <c r="AP28" s="4"/>
      <c r="AQ28" s="4"/>
      <c r="AR28" s="8" t="s">
        <v>28</v>
      </c>
      <c r="AS28" s="62"/>
      <c r="AT28" s="62"/>
      <c r="AU28" s="62"/>
      <c r="AV28" s="62"/>
      <c r="AW28" s="62"/>
      <c r="AX28" s="62"/>
      <c r="AY28" s="62"/>
      <c r="AZ28" s="62"/>
      <c r="BA28" s="62"/>
      <c r="BB28" s="4"/>
      <c r="BC28" s="4"/>
      <c r="BD28" s="3"/>
      <c r="BE28" s="3"/>
      <c r="BF28" s="4"/>
      <c r="BG28" s="4"/>
      <c r="BH28" s="8" t="s">
        <v>28</v>
      </c>
      <c r="BI28" s="5" t="s">
        <v>11</v>
      </c>
      <c r="BJ28" s="1"/>
      <c r="BK28" s="1"/>
    </row>
    <row r="29" spans="1:63" ht="12.75">
      <c r="A29" s="2"/>
      <c r="B29" s="2"/>
      <c r="C29" s="2"/>
      <c r="D29" s="3"/>
      <c r="E29" s="4"/>
      <c r="F29" s="60"/>
      <c r="G29" s="4"/>
      <c r="H29" s="7"/>
      <c r="I29" s="4"/>
      <c r="J29" s="4"/>
      <c r="K29" s="4"/>
      <c r="L29" s="4"/>
      <c r="M29" s="4"/>
      <c r="N29" s="4"/>
      <c r="O29" s="4"/>
      <c r="P29" s="9" t="s">
        <v>29</v>
      </c>
      <c r="Q29" s="63"/>
      <c r="R29" s="63"/>
      <c r="S29" s="63"/>
      <c r="T29" s="63"/>
      <c r="U29" s="63"/>
      <c r="V29" s="63"/>
      <c r="W29" s="63"/>
      <c r="X29" s="63"/>
      <c r="Y29" s="63"/>
      <c r="Z29" s="7"/>
      <c r="AA29" s="4"/>
      <c r="AB29" s="4"/>
      <c r="AC29" s="4"/>
      <c r="AD29" s="4"/>
      <c r="AE29" s="9" t="s">
        <v>29</v>
      </c>
      <c r="AF29" s="65"/>
      <c r="AG29" s="4"/>
      <c r="AH29" s="4"/>
      <c r="AI29" s="4"/>
      <c r="AJ29" s="7"/>
      <c r="AK29" s="4"/>
      <c r="AL29" s="4"/>
      <c r="AM29" s="4"/>
      <c r="AN29" s="4"/>
      <c r="AO29" s="4"/>
      <c r="AP29" s="4"/>
      <c r="AQ29" s="4"/>
      <c r="AR29" s="9" t="s">
        <v>29</v>
      </c>
      <c r="AS29" s="63"/>
      <c r="AT29" s="63"/>
      <c r="AU29" s="63"/>
      <c r="AV29" s="63"/>
      <c r="AW29" s="63"/>
      <c r="AX29" s="63"/>
      <c r="AY29" s="63"/>
      <c r="AZ29" s="63"/>
      <c r="BA29" s="66"/>
      <c r="BB29" s="7"/>
      <c r="BC29" s="4"/>
      <c r="BD29" s="4"/>
      <c r="BE29" s="4"/>
      <c r="BF29" s="4"/>
      <c r="BG29" s="4"/>
      <c r="BH29" s="9" t="s">
        <v>29</v>
      </c>
      <c r="BI29" s="3"/>
      <c r="BJ29" s="1"/>
      <c r="BK29" s="1"/>
    </row>
    <row r="30" spans="1:63" ht="12.75">
      <c r="A30" s="2"/>
      <c r="B30" s="2"/>
      <c r="C30" s="2"/>
      <c r="D30" s="3"/>
      <c r="E30" s="4"/>
      <c r="F30" s="4"/>
      <c r="G30" s="4"/>
      <c r="H30" s="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7"/>
      <c r="AA30" s="4"/>
      <c r="AB30" s="4"/>
      <c r="AC30" s="4"/>
      <c r="AD30" s="4"/>
      <c r="AE30" s="24"/>
      <c r="AF30" s="25"/>
      <c r="AG30" s="4"/>
      <c r="AH30" s="4"/>
      <c r="AI30" s="4"/>
      <c r="AJ30" s="7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"/>
      <c r="BB30" s="7"/>
      <c r="BC30" s="4"/>
      <c r="BD30" s="4"/>
      <c r="BE30" s="4"/>
      <c r="BF30" s="4"/>
      <c r="BG30" s="4"/>
      <c r="BH30" s="4"/>
      <c r="BI30" s="3"/>
      <c r="BJ30" s="1"/>
      <c r="BK30" s="1"/>
    </row>
    <row r="31" spans="1:63" ht="12.75">
      <c r="A31" s="2"/>
      <c r="B31" s="2"/>
      <c r="C31" s="2"/>
      <c r="D31" s="3"/>
      <c r="E31" s="4"/>
      <c r="F31" s="4"/>
      <c r="G31" s="4"/>
      <c r="H31" s="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7"/>
      <c r="AA31" s="4"/>
      <c r="AB31" s="4"/>
      <c r="AC31" s="4"/>
      <c r="AD31" s="4"/>
      <c r="AE31" s="24"/>
      <c r="AF31" s="37" t="str">
        <f>IF($AD$31=1,$F$31,IF($AD$35=1,$F$35,IF($AD$39=1,$F$39," ")))</f>
        <v> </v>
      </c>
      <c r="AG31" s="4"/>
      <c r="AH31" s="4" t="str">
        <f>AF35</f>
        <v> </v>
      </c>
      <c r="AI31" s="4"/>
      <c r="AJ31" s="7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7"/>
      <c r="BC31" s="4"/>
      <c r="BD31" s="4"/>
      <c r="BE31" s="4"/>
      <c r="BF31" s="4"/>
      <c r="BG31" s="4"/>
      <c r="BH31" s="4"/>
      <c r="BI31" s="3"/>
      <c r="BJ31" s="1"/>
      <c r="BK31" s="1"/>
    </row>
    <row r="32" spans="1:63" ht="13.5" thickBot="1">
      <c r="A32" s="2"/>
      <c r="B32" s="2"/>
      <c r="C32" s="2"/>
      <c r="D32" s="3"/>
      <c r="E32" s="5">
        <v>9</v>
      </c>
      <c r="F32" s="8"/>
      <c r="G32" s="5"/>
      <c r="H32" s="7"/>
      <c r="I32" s="4"/>
      <c r="J32" s="4"/>
      <c r="K32" s="4"/>
      <c r="L32" s="4"/>
      <c r="M32" s="4"/>
      <c r="N32" s="4"/>
      <c r="O32" s="4"/>
      <c r="P32" s="8" t="s">
        <v>28</v>
      </c>
      <c r="Q32" s="62"/>
      <c r="R32" s="62"/>
      <c r="S32" s="62"/>
      <c r="T32" s="62"/>
      <c r="U32" s="62"/>
      <c r="V32" s="62"/>
      <c r="W32" s="62"/>
      <c r="X32" s="62"/>
      <c r="Y32" s="62"/>
      <c r="Z32" s="7"/>
      <c r="AA32" s="4"/>
      <c r="AB32" s="4"/>
      <c r="AC32" s="4"/>
      <c r="AD32" s="4"/>
      <c r="AE32" s="10" t="str">
        <f>IF(AE28="Sieger","Verlierer",IF(AE28=P28,P32,P28))</f>
        <v>Verlierer</v>
      </c>
      <c r="AF32" s="17"/>
      <c r="AG32" s="6"/>
      <c r="AH32" s="5" t="str">
        <f>AE32</f>
        <v>Verlierer</v>
      </c>
      <c r="AI32" s="5"/>
      <c r="AJ32" s="7"/>
      <c r="AK32" s="4"/>
      <c r="AL32" s="4"/>
      <c r="AM32" s="4"/>
      <c r="AN32" s="4"/>
      <c r="AO32" s="4"/>
      <c r="AP32" s="4"/>
      <c r="AQ32" s="4"/>
      <c r="AR32" s="8" t="s">
        <v>28</v>
      </c>
      <c r="AS32" s="62"/>
      <c r="AT32" s="62"/>
      <c r="AU32" s="62"/>
      <c r="AV32" s="62"/>
      <c r="AW32" s="62"/>
      <c r="AX32" s="62"/>
      <c r="AY32" s="62"/>
      <c r="AZ32" s="62"/>
      <c r="BA32" s="62"/>
      <c r="BB32" s="7"/>
      <c r="BC32" s="4"/>
      <c r="BD32" s="4"/>
      <c r="BE32" s="4"/>
      <c r="BF32" s="4"/>
      <c r="BG32" s="4"/>
      <c r="BH32" s="10" t="str">
        <f>IF(BH28="Sieger","Verlierer",IF(BH28=AR28,AR32,AR28))</f>
        <v>Verlierer</v>
      </c>
      <c r="BI32" s="5" t="s">
        <v>12</v>
      </c>
      <c r="BJ32" s="1"/>
      <c r="BK32" s="1"/>
    </row>
    <row r="33" spans="1:63" ht="12.75">
      <c r="A33" s="2"/>
      <c r="B33" s="2"/>
      <c r="C33" s="2"/>
      <c r="D33" s="3"/>
      <c r="E33" s="4"/>
      <c r="F33" s="60"/>
      <c r="G33" s="4"/>
      <c r="H33" s="4"/>
      <c r="I33" s="4"/>
      <c r="J33" s="4"/>
      <c r="K33" s="4"/>
      <c r="L33" s="4"/>
      <c r="M33" s="4"/>
      <c r="N33" s="4"/>
      <c r="O33" s="4"/>
      <c r="P33" s="9" t="s">
        <v>29</v>
      </c>
      <c r="Q33" s="63"/>
      <c r="R33" s="63"/>
      <c r="S33" s="63"/>
      <c r="T33" s="63"/>
      <c r="U33" s="63"/>
      <c r="V33" s="63"/>
      <c r="W33" s="63"/>
      <c r="X33" s="63"/>
      <c r="Y33" s="63"/>
      <c r="Z33" s="4"/>
      <c r="AA33" s="4"/>
      <c r="AB33" s="4"/>
      <c r="AC33" s="4"/>
      <c r="AD33" s="4"/>
      <c r="AE33" s="24"/>
      <c r="AF33" s="2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9" t="s">
        <v>29</v>
      </c>
      <c r="AS33" s="63"/>
      <c r="AT33" s="63"/>
      <c r="AU33" s="63"/>
      <c r="AV33" s="63"/>
      <c r="AW33" s="63"/>
      <c r="AX33" s="63"/>
      <c r="AY33" s="63"/>
      <c r="AZ33" s="63"/>
      <c r="BA33" s="66"/>
      <c r="BB33" s="3"/>
      <c r="BC33" s="4"/>
      <c r="BD33" s="4"/>
      <c r="BE33" s="4"/>
      <c r="BF33" s="4"/>
      <c r="BG33" s="4"/>
      <c r="BH33" s="4"/>
      <c r="BI33" s="3"/>
      <c r="BJ33" s="1"/>
      <c r="BK33" s="1"/>
    </row>
    <row r="34" spans="1:63" ht="12.75">
      <c r="A34" s="2"/>
      <c r="B34" s="2"/>
      <c r="C34" s="2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24"/>
      <c r="AF34" s="2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3"/>
      <c r="BJ34" s="1"/>
      <c r="BK34" s="1"/>
    </row>
    <row r="35" spans="1:63" ht="12.75">
      <c r="A35" s="2"/>
      <c r="B35" s="2"/>
      <c r="C35" s="2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24"/>
      <c r="AF35" s="37" t="str">
        <f>IF($AD$31=2,$F$31,IF($AD$35=2,$F$35,IF($AD$39=2,$F$39," ")))</f>
        <v> 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3"/>
      <c r="BJ35" s="1"/>
      <c r="BK35" s="1"/>
    </row>
    <row r="36" spans="1:63" ht="13.5" thickBot="1">
      <c r="A36" s="2"/>
      <c r="B36" s="2"/>
      <c r="C36" s="2"/>
      <c r="D36" s="3"/>
      <c r="E36" s="5">
        <v>8</v>
      </c>
      <c r="F36" s="8"/>
      <c r="G36" s="5"/>
      <c r="H36" s="4"/>
      <c r="I36" s="4"/>
      <c r="J36" s="4"/>
      <c r="K36" s="4"/>
      <c r="L36" s="4"/>
      <c r="M36" s="4"/>
      <c r="N36" s="4"/>
      <c r="O36" s="4"/>
      <c r="P36" s="10" t="str">
        <f>IF(P28="Sieger","Verlierer",IF(P28=F28,F32,F28))</f>
        <v>Verlierer</v>
      </c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8" t="s">
        <v>28</v>
      </c>
      <c r="AF36" s="64"/>
      <c r="AG36" s="4"/>
      <c r="AH36" s="5" t="str">
        <f>AF52</f>
        <v> </v>
      </c>
      <c r="AI36" s="5"/>
      <c r="AJ36" s="4"/>
      <c r="AK36" s="4"/>
      <c r="AL36" s="4"/>
      <c r="AM36" s="4"/>
      <c r="AN36" s="4"/>
      <c r="AO36" s="4"/>
      <c r="AP36" s="4"/>
      <c r="AQ36" s="4"/>
      <c r="AR36" s="10" t="str">
        <f>IF(AR28="Sieger","Verlierer",IF(AR28=AH28,AH32,AH28))</f>
        <v>Verlierer</v>
      </c>
      <c r="AS36" s="5"/>
      <c r="AT36" s="5"/>
      <c r="AU36" s="5"/>
      <c r="AV36" s="5"/>
      <c r="AW36" s="5"/>
      <c r="AX36" s="5"/>
      <c r="AY36" s="5"/>
      <c r="AZ36" s="5"/>
      <c r="BA36" s="5"/>
      <c r="BB36" s="4"/>
      <c r="BC36" s="4"/>
      <c r="BD36" s="4"/>
      <c r="BE36" s="4"/>
      <c r="BF36" s="4"/>
      <c r="BG36" s="4"/>
      <c r="BH36" s="8" t="s">
        <v>28</v>
      </c>
      <c r="BI36" s="5" t="s">
        <v>13</v>
      </c>
      <c r="BJ36" s="1"/>
      <c r="BK36" s="1"/>
    </row>
    <row r="37" spans="1:63" ht="12.75">
      <c r="A37" s="2"/>
      <c r="B37" s="2"/>
      <c r="C37" s="2"/>
      <c r="D37" s="3"/>
      <c r="E37" s="4"/>
      <c r="F37" s="60"/>
      <c r="G37" s="4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7"/>
      <c r="AA37" s="4"/>
      <c r="AB37" s="4"/>
      <c r="AC37" s="4"/>
      <c r="AD37" s="4"/>
      <c r="AE37" s="9" t="s">
        <v>29</v>
      </c>
      <c r="AF37" s="65"/>
      <c r="AG37" s="4"/>
      <c r="AH37" s="4"/>
      <c r="AI37" s="4"/>
      <c r="AJ37" s="7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3"/>
      <c r="BB37" s="7"/>
      <c r="BC37" s="4"/>
      <c r="BD37" s="4"/>
      <c r="BE37" s="4"/>
      <c r="BF37" s="4"/>
      <c r="BG37" s="4"/>
      <c r="BH37" s="9" t="s">
        <v>29</v>
      </c>
      <c r="BI37" s="3"/>
      <c r="BJ37" s="1"/>
      <c r="BK37" s="1"/>
    </row>
    <row r="38" spans="1:63" ht="12.75">
      <c r="A38" s="2"/>
      <c r="B38" s="2"/>
      <c r="C38" s="2"/>
      <c r="D38" s="3"/>
      <c r="E38" s="4"/>
      <c r="F38" s="4"/>
      <c r="G38" s="4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7"/>
      <c r="AA38" s="4"/>
      <c r="AB38" s="4"/>
      <c r="AC38" s="4"/>
      <c r="AD38" s="4"/>
      <c r="AE38" s="24"/>
      <c r="AF38" s="25"/>
      <c r="AG38" s="4"/>
      <c r="AH38" s="4"/>
      <c r="AI38" s="4"/>
      <c r="AJ38" s="7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3"/>
      <c r="BB38" s="7"/>
      <c r="BC38" s="4"/>
      <c r="BD38" s="4"/>
      <c r="BE38" s="4"/>
      <c r="BF38" s="4"/>
      <c r="BG38" s="4"/>
      <c r="BH38" s="4"/>
      <c r="BI38" s="3"/>
      <c r="BJ38" s="1"/>
      <c r="BK38" s="1"/>
    </row>
    <row r="39" spans="1:63" ht="12.75">
      <c r="A39" s="2"/>
      <c r="B39" s="2"/>
      <c r="C39" s="2"/>
      <c r="D39" s="3"/>
      <c r="E39" s="4"/>
      <c r="F39" s="4"/>
      <c r="G39" s="4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7"/>
      <c r="AA39" s="4"/>
      <c r="AB39" s="4"/>
      <c r="AC39" s="4"/>
      <c r="AD39" s="4"/>
      <c r="AE39" s="24"/>
      <c r="AF39" s="37" t="str">
        <f>IF($AD$31=3,$F$31,IF($AD$35=3,$F$35,IF($AD$39=3,$F$39," ")))</f>
        <v> </v>
      </c>
      <c r="AG39" s="4"/>
      <c r="AH39" s="4"/>
      <c r="AI39" s="4"/>
      <c r="AJ39" s="7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3"/>
      <c r="BB39" s="7"/>
      <c r="BC39" s="4"/>
      <c r="BD39" s="4"/>
      <c r="BE39" s="4"/>
      <c r="BF39" s="4"/>
      <c r="BG39" s="4"/>
      <c r="BH39" s="4"/>
      <c r="BI39" s="3"/>
      <c r="BJ39" s="1"/>
      <c r="BK39" s="1"/>
    </row>
    <row r="40" spans="1:63" ht="13.5" thickBot="1">
      <c r="A40" s="2"/>
      <c r="B40" s="2"/>
      <c r="C40" s="2"/>
      <c r="D40" s="3"/>
      <c r="E40" s="5">
        <v>5</v>
      </c>
      <c r="F40" s="8"/>
      <c r="G40" s="5"/>
      <c r="H40" s="7"/>
      <c r="I40" s="4"/>
      <c r="J40" s="4"/>
      <c r="K40" s="4"/>
      <c r="L40" s="4"/>
      <c r="M40" s="4"/>
      <c r="N40" s="4"/>
      <c r="O40" s="4"/>
      <c r="P40" s="10" t="str">
        <f>IF(P32="Sieger","Verlierer",IF(P32=F36,F40,F36))</f>
        <v>Verlierer</v>
      </c>
      <c r="Q40" s="5"/>
      <c r="R40" s="5"/>
      <c r="S40" s="5"/>
      <c r="T40" s="5"/>
      <c r="U40" s="5"/>
      <c r="V40" s="5"/>
      <c r="W40" s="5"/>
      <c r="X40" s="5"/>
      <c r="Y40" s="5"/>
      <c r="Z40" s="7"/>
      <c r="AA40" s="4"/>
      <c r="AB40" s="4"/>
      <c r="AC40" s="4"/>
      <c r="AD40" s="4"/>
      <c r="AE40" s="10" t="str">
        <f>IF(AE36="Sieger","Verlierer",IF(AE36=P36,P40,P36))</f>
        <v>Verlierer</v>
      </c>
      <c r="AF40" s="17"/>
      <c r="AG40" s="4"/>
      <c r="AH40" s="5" t="str">
        <f>AE36</f>
        <v>Sieger</v>
      </c>
      <c r="AI40" s="5"/>
      <c r="AJ40" s="7"/>
      <c r="AK40" s="4"/>
      <c r="AL40" s="4"/>
      <c r="AM40" s="4"/>
      <c r="AN40" s="4"/>
      <c r="AO40" s="4"/>
      <c r="AP40" s="4"/>
      <c r="AQ40" s="4"/>
      <c r="AR40" s="10" t="str">
        <f>IF(AR32="Sieger","Verlierer",IF(AR32=AH36,AH40,AH36))</f>
        <v>Verlierer</v>
      </c>
      <c r="AS40" s="5"/>
      <c r="AT40" s="5"/>
      <c r="AU40" s="5"/>
      <c r="AV40" s="5"/>
      <c r="AW40" s="5"/>
      <c r="AX40" s="5"/>
      <c r="AY40" s="5"/>
      <c r="AZ40" s="5"/>
      <c r="BA40" s="5"/>
      <c r="BB40" s="7"/>
      <c r="BC40" s="4"/>
      <c r="BD40" s="4"/>
      <c r="BE40" s="4"/>
      <c r="BF40" s="4"/>
      <c r="BG40" s="4"/>
      <c r="BH40" s="10" t="str">
        <f>IF(BH36="Sieger","Verlierer",IF(BH36=AR36,AR40,AR36))</f>
        <v>Verlierer</v>
      </c>
      <c r="BI40" s="5" t="s">
        <v>14</v>
      </c>
      <c r="BJ40" s="1"/>
      <c r="BK40" s="1"/>
    </row>
    <row r="41" spans="1:63" ht="12.75">
      <c r="A41" s="2"/>
      <c r="B41" s="2"/>
      <c r="C41" s="2"/>
      <c r="D41" s="3"/>
      <c r="E41" s="4"/>
      <c r="F41" s="6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25"/>
      <c r="AF41" s="2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3"/>
      <c r="BA41" s="3"/>
      <c r="BB41" s="3"/>
      <c r="BC41" s="4"/>
      <c r="BD41" s="3"/>
      <c r="BE41" s="3"/>
      <c r="BF41" s="3"/>
      <c r="BG41" s="4"/>
      <c r="BH41" s="11"/>
      <c r="BI41" s="3"/>
      <c r="BJ41" s="1"/>
      <c r="BK41" s="1"/>
    </row>
    <row r="42" spans="1:63" ht="12.75">
      <c r="A42" s="2"/>
      <c r="B42" s="2"/>
      <c r="C42" s="2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"/>
      <c r="W42" s="3"/>
      <c r="X42" s="3"/>
      <c r="Y42" s="3"/>
      <c r="Z42" s="1"/>
      <c r="AA42" s="1"/>
      <c r="AB42" s="1"/>
      <c r="AC42" s="1"/>
      <c r="AD42" s="1"/>
      <c r="AE42" s="25"/>
      <c r="AF42" s="25"/>
      <c r="AG42" s="4"/>
      <c r="AH42" s="4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59"/>
      <c r="BH42" s="1"/>
      <c r="BI42" s="1"/>
      <c r="BJ42" s="1"/>
      <c r="BK42" s="1"/>
    </row>
    <row r="43" spans="1:63" ht="12.75">
      <c r="A43" s="2"/>
      <c r="B43" s="2"/>
      <c r="C43" s="2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3"/>
      <c r="W43" s="3"/>
      <c r="X43" s="3"/>
      <c r="Y43" s="3"/>
      <c r="Z43" s="1"/>
      <c r="AA43" s="1"/>
      <c r="AB43" s="1"/>
      <c r="AC43" s="1"/>
      <c r="AD43" s="1"/>
      <c r="AE43" s="25"/>
      <c r="AF43" s="25"/>
      <c r="AG43" s="4"/>
      <c r="AH43" s="4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>
      <c r="A44" s="2"/>
      <c r="B44" s="2"/>
      <c r="C44" s="2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3"/>
      <c r="W44" s="3"/>
      <c r="X44" s="3"/>
      <c r="Y44" s="3"/>
      <c r="Z44" s="1"/>
      <c r="AA44" s="1"/>
      <c r="AB44" s="1"/>
      <c r="AC44" s="1"/>
      <c r="AD44" s="1"/>
      <c r="AE44" s="25"/>
      <c r="AF44" s="25"/>
      <c r="AG44" s="4"/>
      <c r="AH44" s="4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3.5" thickBot="1">
      <c r="A45" s="2"/>
      <c r="B45" s="2"/>
      <c r="C45" s="2"/>
      <c r="D45" s="3"/>
      <c r="E45" s="5"/>
      <c r="F45" s="5" t="s">
        <v>15</v>
      </c>
      <c r="G45" s="12"/>
      <c r="H45" s="13"/>
      <c r="I45" s="13"/>
      <c r="J45" s="13" t="s">
        <v>16</v>
      </c>
      <c r="K45" s="13"/>
      <c r="L45" s="12"/>
      <c r="M45" s="13"/>
      <c r="N45" s="13"/>
      <c r="O45" s="13" t="s">
        <v>17</v>
      </c>
      <c r="P45" s="13"/>
      <c r="Q45" s="12"/>
      <c r="R45" s="13"/>
      <c r="S45" s="13"/>
      <c r="T45" s="13" t="s">
        <v>18</v>
      </c>
      <c r="U45" s="13"/>
      <c r="V45" s="12"/>
      <c r="W45" s="14" t="s">
        <v>19</v>
      </c>
      <c r="X45" s="15"/>
      <c r="Y45" s="15" t="s">
        <v>20</v>
      </c>
      <c r="Z45" s="14"/>
      <c r="AA45" s="15"/>
      <c r="AB45" s="15" t="s">
        <v>21</v>
      </c>
      <c r="AC45" s="14"/>
      <c r="AD45" s="16" t="s">
        <v>30</v>
      </c>
      <c r="AE45" s="13"/>
      <c r="AF45" s="17"/>
      <c r="AG45" s="4"/>
      <c r="AH45" s="5"/>
      <c r="AI45" s="12"/>
      <c r="AJ45" s="13"/>
      <c r="AK45" s="13"/>
      <c r="AL45" s="13" t="s">
        <v>22</v>
      </c>
      <c r="AM45" s="13"/>
      <c r="AN45" s="12"/>
      <c r="AO45" s="13"/>
      <c r="AP45" s="13"/>
      <c r="AQ45" s="13" t="s">
        <v>23</v>
      </c>
      <c r="AR45" s="13"/>
      <c r="AS45" s="12"/>
      <c r="AT45" s="13"/>
      <c r="AU45" s="13"/>
      <c r="AV45" s="13" t="s">
        <v>24</v>
      </c>
      <c r="AW45" s="13"/>
      <c r="AX45" s="12"/>
      <c r="AY45" s="14" t="s">
        <v>19</v>
      </c>
      <c r="AZ45" s="15"/>
      <c r="BA45" s="15" t="s">
        <v>20</v>
      </c>
      <c r="BB45" s="14"/>
      <c r="BC45" s="15"/>
      <c r="BD45" s="15" t="s">
        <v>21</v>
      </c>
      <c r="BE45" s="14"/>
      <c r="BF45" s="16" t="s">
        <v>30</v>
      </c>
      <c r="BG45" s="13"/>
      <c r="BH45" s="17"/>
      <c r="BI45" s="13"/>
      <c r="BJ45" s="1"/>
      <c r="BK45" s="1"/>
    </row>
    <row r="46" spans="1:63" ht="12.75">
      <c r="A46" s="2"/>
      <c r="B46" s="2"/>
      <c r="C46" s="2"/>
      <c r="D46" s="3"/>
      <c r="E46" s="4"/>
      <c r="F46" s="4"/>
      <c r="G46" s="18"/>
      <c r="H46" s="19"/>
      <c r="I46" s="19"/>
      <c r="J46" s="19"/>
      <c r="K46" s="19"/>
      <c r="L46" s="20"/>
      <c r="M46" s="21" t="s">
        <v>6</v>
      </c>
      <c r="N46" s="21" t="s">
        <v>7</v>
      </c>
      <c r="O46" s="21" t="s">
        <v>8</v>
      </c>
      <c r="P46" s="21" t="s">
        <v>9</v>
      </c>
      <c r="Q46" s="22" t="s">
        <v>11</v>
      </c>
      <c r="R46" s="21" t="s">
        <v>6</v>
      </c>
      <c r="S46" s="21" t="s">
        <v>7</v>
      </c>
      <c r="T46" s="21" t="s">
        <v>8</v>
      </c>
      <c r="U46" s="21" t="s">
        <v>9</v>
      </c>
      <c r="V46" s="22" t="s">
        <v>11</v>
      </c>
      <c r="W46" s="22"/>
      <c r="X46" s="21"/>
      <c r="Y46" s="21"/>
      <c r="Z46" s="22"/>
      <c r="AA46" s="21"/>
      <c r="AB46" s="21"/>
      <c r="AC46" s="22"/>
      <c r="AD46" s="23">
        <f>(W48*1000)+(Y48*100)+AB48</f>
        <v>0</v>
      </c>
      <c r="AE46" s="24"/>
      <c r="AF46" s="25"/>
      <c r="AG46" s="4"/>
      <c r="AH46" s="4"/>
      <c r="AI46" s="18"/>
      <c r="AJ46" s="19"/>
      <c r="AK46" s="19"/>
      <c r="AL46" s="19"/>
      <c r="AM46" s="19"/>
      <c r="AN46" s="20"/>
      <c r="AO46" s="21" t="s">
        <v>6</v>
      </c>
      <c r="AP46" s="21" t="s">
        <v>7</v>
      </c>
      <c r="AQ46" s="21" t="s">
        <v>8</v>
      </c>
      <c r="AR46" s="21" t="s">
        <v>9</v>
      </c>
      <c r="AS46" s="22" t="s">
        <v>11</v>
      </c>
      <c r="AT46" s="21" t="s">
        <v>6</v>
      </c>
      <c r="AU46" s="21" t="s">
        <v>7</v>
      </c>
      <c r="AV46" s="21" t="s">
        <v>8</v>
      </c>
      <c r="AW46" s="21" t="s">
        <v>9</v>
      </c>
      <c r="AX46" s="22" t="s">
        <v>11</v>
      </c>
      <c r="AY46" s="22"/>
      <c r="AZ46" s="21"/>
      <c r="BA46" s="21"/>
      <c r="BB46" s="22"/>
      <c r="BC46" s="21"/>
      <c r="BD46" s="21"/>
      <c r="BE46" s="22"/>
      <c r="BF46" s="23">
        <f>(AY48*1000)+(BA48*100)+BD48</f>
        <v>0</v>
      </c>
      <c r="BG46" s="24"/>
      <c r="BH46" s="25"/>
      <c r="BI46" s="24"/>
      <c r="BJ46" s="1"/>
      <c r="BK46" s="1"/>
    </row>
    <row r="47" spans="1:63" ht="12.75">
      <c r="A47" s="2"/>
      <c r="B47" s="2"/>
      <c r="C47" s="2"/>
      <c r="D47" s="3"/>
      <c r="E47" s="4"/>
      <c r="F47" s="4"/>
      <c r="G47" s="18"/>
      <c r="H47" s="26"/>
      <c r="I47" s="19"/>
      <c r="J47" s="19"/>
      <c r="K47" s="19"/>
      <c r="L47" s="20"/>
      <c r="M47" s="27"/>
      <c r="N47" s="28"/>
      <c r="O47" s="28"/>
      <c r="P47" s="28"/>
      <c r="Q47" s="29"/>
      <c r="R47" s="27"/>
      <c r="S47" s="28"/>
      <c r="T47" s="28"/>
      <c r="U47" s="28"/>
      <c r="V47" s="29"/>
      <c r="W47" s="30"/>
      <c r="X47" s="31">
        <f>X71</f>
        <v>0</v>
      </c>
      <c r="Y47" s="31" t="s">
        <v>31</v>
      </c>
      <c r="Z47" s="30">
        <f>Z71</f>
        <v>0</v>
      </c>
      <c r="AA47" s="31">
        <f>SUM(H47:V47)</f>
        <v>0</v>
      </c>
      <c r="AB47" s="31" t="s">
        <v>31</v>
      </c>
      <c r="AC47" s="30">
        <f>SUM(H48:V48)</f>
        <v>0</v>
      </c>
      <c r="AD47" s="32"/>
      <c r="AE47" s="24"/>
      <c r="AF47" s="25"/>
      <c r="AG47" s="4"/>
      <c r="AH47" s="4"/>
      <c r="AI47" s="18"/>
      <c r="AJ47" s="26"/>
      <c r="AK47" s="19"/>
      <c r="AL47" s="19"/>
      <c r="AM47" s="19"/>
      <c r="AN47" s="20"/>
      <c r="AO47" s="27"/>
      <c r="AP47" s="28"/>
      <c r="AQ47" s="28"/>
      <c r="AR47" s="28"/>
      <c r="AS47" s="29"/>
      <c r="AT47" s="27"/>
      <c r="AU47" s="28"/>
      <c r="AV47" s="28"/>
      <c r="AW47" s="28"/>
      <c r="AX47" s="29"/>
      <c r="AY47" s="30"/>
      <c r="AZ47" s="31">
        <f>AZ71</f>
        <v>0</v>
      </c>
      <c r="BA47" s="31" t="s">
        <v>31</v>
      </c>
      <c r="BB47" s="30">
        <f>BB71</f>
        <v>0</v>
      </c>
      <c r="BC47" s="31">
        <f>SUM(AJ47:AX47)</f>
        <v>0</v>
      </c>
      <c r="BD47" s="31" t="s">
        <v>31</v>
      </c>
      <c r="BE47" s="30">
        <f>SUM(AJ48:AX48)</f>
        <v>0</v>
      </c>
      <c r="BF47" s="32"/>
      <c r="BG47" s="24"/>
      <c r="BH47" s="25"/>
      <c r="BI47" s="24"/>
      <c r="BJ47" s="1"/>
      <c r="BK47" s="1"/>
    </row>
    <row r="48" spans="1:63" ht="12.75">
      <c r="A48" s="2"/>
      <c r="B48" s="2"/>
      <c r="C48" s="2"/>
      <c r="D48" s="3"/>
      <c r="E48" s="4">
        <v>2</v>
      </c>
      <c r="F48" s="33"/>
      <c r="G48" s="18" t="s">
        <v>16</v>
      </c>
      <c r="H48" s="26"/>
      <c r="I48" s="19"/>
      <c r="J48" s="19"/>
      <c r="K48" s="19"/>
      <c r="L48" s="20"/>
      <c r="M48" s="27"/>
      <c r="N48" s="28"/>
      <c r="O48" s="28"/>
      <c r="P48" s="28"/>
      <c r="Q48" s="29"/>
      <c r="R48" s="27"/>
      <c r="S48" s="28"/>
      <c r="T48" s="28"/>
      <c r="U48" s="28"/>
      <c r="V48" s="29"/>
      <c r="W48" s="34">
        <f>W71</f>
        <v>0</v>
      </c>
      <c r="X48" s="31"/>
      <c r="Y48" s="35">
        <f>X47-Z47</f>
        <v>0</v>
      </c>
      <c r="Z48" s="30"/>
      <c r="AA48" s="31"/>
      <c r="AB48" s="35">
        <f>AA47-AC47</f>
        <v>0</v>
      </c>
      <c r="AC48" s="30"/>
      <c r="AD48" s="36">
        <f>RANK(AD46,($AD$46,$AD$50,$AD$54),0)</f>
        <v>1</v>
      </c>
      <c r="AE48" s="24" t="s">
        <v>6</v>
      </c>
      <c r="AF48" s="37">
        <f>IF($AD$48=1,$F$48,IF($AD$52=1,$F$52,IF($AD$56=1,$F$56," ")))</f>
        <v>0</v>
      </c>
      <c r="AG48" s="4"/>
      <c r="AH48" s="4" t="str">
        <f>AE23</f>
        <v>Verlierer</v>
      </c>
      <c r="AI48" s="18" t="s">
        <v>22</v>
      </c>
      <c r="AJ48" s="26"/>
      <c r="AK48" s="19"/>
      <c r="AL48" s="19"/>
      <c r="AM48" s="19"/>
      <c r="AN48" s="20"/>
      <c r="AO48" s="27"/>
      <c r="AP48" s="28"/>
      <c r="AQ48" s="28"/>
      <c r="AR48" s="28"/>
      <c r="AS48" s="29"/>
      <c r="AT48" s="27"/>
      <c r="AU48" s="28"/>
      <c r="AV48" s="28"/>
      <c r="AW48" s="28"/>
      <c r="AX48" s="29"/>
      <c r="AY48" s="34">
        <f>AY71</f>
        <v>0</v>
      </c>
      <c r="AZ48" s="31"/>
      <c r="BA48" s="35">
        <f>AZ47-BB47</f>
        <v>0</v>
      </c>
      <c r="BB48" s="30"/>
      <c r="BC48" s="31"/>
      <c r="BD48" s="35">
        <f>BC47-BE47</f>
        <v>0</v>
      </c>
      <c r="BE48" s="30"/>
      <c r="BF48" s="36">
        <f>RANK(BF46,($BF$46,$BF$50,$BF$54),0)</f>
        <v>1</v>
      </c>
      <c r="BG48" s="24" t="s">
        <v>6</v>
      </c>
      <c r="BH48" s="37" t="str">
        <f>IF($BF$48=1,$AH$48,IF($BF$52=1,$AH$52,IF($BF$56=1,$AH$56," ")))</f>
        <v>Verlierer</v>
      </c>
      <c r="BI48" s="24" t="s">
        <v>25</v>
      </c>
      <c r="BJ48" s="1"/>
      <c r="BK48" s="1"/>
    </row>
    <row r="49" spans="1:63" ht="13.5" thickBot="1">
      <c r="A49" s="2"/>
      <c r="B49" s="2"/>
      <c r="C49" s="2"/>
      <c r="D49" s="3"/>
      <c r="E49" s="5"/>
      <c r="F49" s="61"/>
      <c r="G49" s="12"/>
      <c r="H49" s="38"/>
      <c r="I49" s="38"/>
      <c r="J49" s="38"/>
      <c r="K49" s="38"/>
      <c r="L49" s="39"/>
      <c r="M49" s="15"/>
      <c r="N49" s="15"/>
      <c r="O49" s="15"/>
      <c r="P49" s="15"/>
      <c r="Q49" s="14"/>
      <c r="R49" s="15"/>
      <c r="S49" s="15"/>
      <c r="T49" s="15"/>
      <c r="U49" s="15"/>
      <c r="V49" s="14"/>
      <c r="W49" s="14"/>
      <c r="X49" s="15"/>
      <c r="Y49" s="15"/>
      <c r="Z49" s="14"/>
      <c r="AA49" s="15"/>
      <c r="AB49" s="15"/>
      <c r="AC49" s="14"/>
      <c r="AD49" s="16"/>
      <c r="AE49" s="13"/>
      <c r="AF49" s="17"/>
      <c r="AG49" s="4"/>
      <c r="AH49" s="5"/>
      <c r="AI49" s="12"/>
      <c r="AJ49" s="38"/>
      <c r="AK49" s="38"/>
      <c r="AL49" s="38"/>
      <c r="AM49" s="38"/>
      <c r="AN49" s="39"/>
      <c r="AO49" s="15"/>
      <c r="AP49" s="15"/>
      <c r="AQ49" s="15"/>
      <c r="AR49" s="15"/>
      <c r="AS49" s="14"/>
      <c r="AT49" s="15"/>
      <c r="AU49" s="15"/>
      <c r="AV49" s="15"/>
      <c r="AW49" s="15"/>
      <c r="AX49" s="14"/>
      <c r="AY49" s="14"/>
      <c r="AZ49" s="15"/>
      <c r="BA49" s="15"/>
      <c r="BB49" s="14"/>
      <c r="BC49" s="15"/>
      <c r="BD49" s="15"/>
      <c r="BE49" s="14"/>
      <c r="BF49" s="16"/>
      <c r="BG49" s="13"/>
      <c r="BH49" s="17"/>
      <c r="BI49" s="13"/>
      <c r="BJ49" s="1"/>
      <c r="BK49" s="1"/>
    </row>
    <row r="50" spans="1:63" ht="12.75">
      <c r="A50" s="2"/>
      <c r="B50" s="2"/>
      <c r="C50" s="2"/>
      <c r="D50" s="3"/>
      <c r="E50" s="4"/>
      <c r="F50" s="4"/>
      <c r="G50" s="18"/>
      <c r="H50" s="21" t="s">
        <v>6</v>
      </c>
      <c r="I50" s="21" t="s">
        <v>7</v>
      </c>
      <c r="J50" s="21" t="s">
        <v>8</v>
      </c>
      <c r="K50" s="21" t="s">
        <v>9</v>
      </c>
      <c r="L50" s="22" t="s">
        <v>11</v>
      </c>
      <c r="M50" s="19"/>
      <c r="N50" s="19"/>
      <c r="O50" s="19"/>
      <c r="P50" s="19"/>
      <c r="Q50" s="20"/>
      <c r="R50" s="21" t="s">
        <v>6</v>
      </c>
      <c r="S50" s="21" t="s">
        <v>7</v>
      </c>
      <c r="T50" s="21" t="s">
        <v>8</v>
      </c>
      <c r="U50" s="21" t="s">
        <v>9</v>
      </c>
      <c r="V50" s="22" t="s">
        <v>11</v>
      </c>
      <c r="W50" s="22"/>
      <c r="X50" s="21"/>
      <c r="Y50" s="21"/>
      <c r="Z50" s="22"/>
      <c r="AA50" s="21"/>
      <c r="AB50" s="21"/>
      <c r="AC50" s="22"/>
      <c r="AD50" s="23">
        <f>(W52*1000)+(Y52*100)+AB52</f>
        <v>0</v>
      </c>
      <c r="AE50" s="24"/>
      <c r="AF50" s="25"/>
      <c r="AG50" s="4"/>
      <c r="AH50" s="4"/>
      <c r="AI50" s="18"/>
      <c r="AJ50" s="21" t="s">
        <v>6</v>
      </c>
      <c r="AK50" s="21" t="s">
        <v>7</v>
      </c>
      <c r="AL50" s="21" t="s">
        <v>8</v>
      </c>
      <c r="AM50" s="21" t="s">
        <v>9</v>
      </c>
      <c r="AN50" s="22" t="s">
        <v>11</v>
      </c>
      <c r="AO50" s="19"/>
      <c r="AP50" s="19"/>
      <c r="AQ50" s="19"/>
      <c r="AR50" s="19"/>
      <c r="AS50" s="20"/>
      <c r="AT50" s="21" t="s">
        <v>6</v>
      </c>
      <c r="AU50" s="21" t="s">
        <v>7</v>
      </c>
      <c r="AV50" s="21" t="s">
        <v>8</v>
      </c>
      <c r="AW50" s="21" t="s">
        <v>9</v>
      </c>
      <c r="AX50" s="22" t="s">
        <v>11</v>
      </c>
      <c r="AY50" s="22"/>
      <c r="AZ50" s="21"/>
      <c r="BA50" s="21"/>
      <c r="BB50" s="22"/>
      <c r="BC50" s="21"/>
      <c r="BD50" s="21"/>
      <c r="BE50" s="22"/>
      <c r="BF50" s="23">
        <f>(AY52*1000)+(BA52*100)+BD52</f>
        <v>0</v>
      </c>
      <c r="BG50" s="24"/>
      <c r="BH50" s="25"/>
      <c r="BI50" s="24"/>
      <c r="BJ50" s="1"/>
      <c r="BK50" s="1"/>
    </row>
    <row r="51" spans="1:63" ht="12.75">
      <c r="A51" s="2"/>
      <c r="B51" s="2"/>
      <c r="C51" s="2"/>
      <c r="D51" s="3"/>
      <c r="E51" s="4"/>
      <c r="F51" s="4"/>
      <c r="G51" s="18"/>
      <c r="H51" s="40">
        <f>M48</f>
        <v>0</v>
      </c>
      <c r="I51" s="40">
        <f>N48</f>
        <v>0</v>
      </c>
      <c r="J51" s="40">
        <f>O48</f>
        <v>0</v>
      </c>
      <c r="K51" s="40">
        <f>P48</f>
        <v>0</v>
      </c>
      <c r="L51" s="40">
        <f>Q48</f>
        <v>0</v>
      </c>
      <c r="M51" s="26"/>
      <c r="N51" s="19"/>
      <c r="O51" s="19"/>
      <c r="P51" s="19"/>
      <c r="Q51" s="20"/>
      <c r="R51" s="27"/>
      <c r="S51" s="28"/>
      <c r="T51" s="28"/>
      <c r="U51" s="28"/>
      <c r="V51" s="29"/>
      <c r="W51" s="30"/>
      <c r="X51" s="31">
        <f>X75</f>
        <v>0</v>
      </c>
      <c r="Y51" s="31" t="s">
        <v>31</v>
      </c>
      <c r="Z51" s="30">
        <f>Z75</f>
        <v>0</v>
      </c>
      <c r="AA51" s="31">
        <f>SUM(H51:V51)</f>
        <v>0</v>
      </c>
      <c r="AB51" s="31" t="s">
        <v>31</v>
      </c>
      <c r="AC51" s="30">
        <f>SUM(H52:V52)</f>
        <v>0</v>
      </c>
      <c r="AD51" s="32"/>
      <c r="AE51" s="24"/>
      <c r="AF51" s="25"/>
      <c r="AG51" s="4"/>
      <c r="AH51" s="4"/>
      <c r="AI51" s="18"/>
      <c r="AJ51" s="40">
        <f>AO48</f>
        <v>0</v>
      </c>
      <c r="AK51" s="40">
        <f>AP48</f>
        <v>0</v>
      </c>
      <c r="AL51" s="40">
        <f>AQ48</f>
        <v>0</v>
      </c>
      <c r="AM51" s="40">
        <f>AR48</f>
        <v>0</v>
      </c>
      <c r="AN51" s="40">
        <f>AS48</f>
        <v>0</v>
      </c>
      <c r="AO51" s="26"/>
      <c r="AP51" s="19"/>
      <c r="AQ51" s="19"/>
      <c r="AR51" s="19"/>
      <c r="AS51" s="20"/>
      <c r="AT51" s="27"/>
      <c r="AU51" s="28"/>
      <c r="AV51" s="28"/>
      <c r="AW51" s="28"/>
      <c r="AX51" s="29"/>
      <c r="AY51" s="30"/>
      <c r="AZ51" s="31">
        <f>AZ75</f>
        <v>0</v>
      </c>
      <c r="BA51" s="31" t="s">
        <v>31</v>
      </c>
      <c r="BB51" s="30">
        <f>BB75</f>
        <v>0</v>
      </c>
      <c r="BC51" s="31">
        <f>SUM(AJ51:AX51)</f>
        <v>0</v>
      </c>
      <c r="BD51" s="31" t="s">
        <v>31</v>
      </c>
      <c r="BE51" s="30">
        <f>SUM(AJ52:AX52)</f>
        <v>0</v>
      </c>
      <c r="BF51" s="32"/>
      <c r="BG51" s="24"/>
      <c r="BH51" s="25"/>
      <c r="BI51" s="24"/>
      <c r="BJ51" s="1"/>
      <c r="BK51" s="1"/>
    </row>
    <row r="52" spans="1:63" ht="12.75">
      <c r="A52" s="2"/>
      <c r="B52" s="2"/>
      <c r="C52" s="2"/>
      <c r="D52" s="3"/>
      <c r="E52" s="4">
        <v>11</v>
      </c>
      <c r="F52" s="33"/>
      <c r="G52" s="18" t="s">
        <v>17</v>
      </c>
      <c r="H52" s="41">
        <f>M47</f>
        <v>0</v>
      </c>
      <c r="I52" s="40">
        <f>N47</f>
        <v>0</v>
      </c>
      <c r="J52" s="40">
        <f>O47</f>
        <v>0</v>
      </c>
      <c r="K52" s="40">
        <f>P47</f>
        <v>0</v>
      </c>
      <c r="L52" s="40">
        <f>Q47</f>
        <v>0</v>
      </c>
      <c r="M52" s="26"/>
      <c r="N52" s="19"/>
      <c r="O52" s="19"/>
      <c r="P52" s="19"/>
      <c r="Q52" s="20"/>
      <c r="R52" s="27"/>
      <c r="S52" s="28"/>
      <c r="T52" s="28"/>
      <c r="U52" s="28"/>
      <c r="V52" s="29"/>
      <c r="W52" s="34">
        <f>W75</f>
        <v>0</v>
      </c>
      <c r="X52" s="31"/>
      <c r="Y52" s="35">
        <f>X51-Z51</f>
        <v>0</v>
      </c>
      <c r="Z52" s="30"/>
      <c r="AA52" s="31"/>
      <c r="AB52" s="35">
        <f>AA51-AC51</f>
        <v>0</v>
      </c>
      <c r="AC52" s="30"/>
      <c r="AD52" s="36">
        <f>RANK(AD50,($AD$46,$AD$50,$AD$54),0)</f>
        <v>1</v>
      </c>
      <c r="AE52" s="24" t="s">
        <v>7</v>
      </c>
      <c r="AF52" s="37" t="str">
        <f>IF($AD$48=2,$F$48,IF($AD$52=2,$F$52,IF($AD$56=2,$F$56," ")))</f>
        <v> </v>
      </c>
      <c r="AG52" s="4"/>
      <c r="AH52" s="4" t="str">
        <f>AE40</f>
        <v>Verlierer</v>
      </c>
      <c r="AI52" s="18" t="s">
        <v>23</v>
      </c>
      <c r="AJ52" s="41">
        <f>AO47</f>
        <v>0</v>
      </c>
      <c r="AK52" s="40">
        <f>AP47</f>
        <v>0</v>
      </c>
      <c r="AL52" s="40">
        <f>AQ47</f>
        <v>0</v>
      </c>
      <c r="AM52" s="40">
        <f>AR47</f>
        <v>0</v>
      </c>
      <c r="AN52" s="40">
        <f>AS47</f>
        <v>0</v>
      </c>
      <c r="AO52" s="26"/>
      <c r="AP52" s="19"/>
      <c r="AQ52" s="19"/>
      <c r="AR52" s="19"/>
      <c r="AS52" s="20"/>
      <c r="AT52" s="27"/>
      <c r="AU52" s="28"/>
      <c r="AV52" s="28"/>
      <c r="AW52" s="28"/>
      <c r="AX52" s="29"/>
      <c r="AY52" s="34">
        <f>AY75</f>
        <v>0</v>
      </c>
      <c r="AZ52" s="31"/>
      <c r="BA52" s="35">
        <f>AZ51-BB51</f>
        <v>0</v>
      </c>
      <c r="BB52" s="30"/>
      <c r="BC52" s="31"/>
      <c r="BD52" s="35">
        <f>BC51-BE51</f>
        <v>0</v>
      </c>
      <c r="BE52" s="30"/>
      <c r="BF52" s="36">
        <f>RANK(BF50,($BF$46,$BF$50,$BF$54),0)</f>
        <v>1</v>
      </c>
      <c r="BG52" s="24" t="s">
        <v>7</v>
      </c>
      <c r="BH52" s="37" t="str">
        <f>IF($BF$48=2,$AH$48,IF($BF$52=2,$AH$52,IF($BF$56=2,$AH$56," ")))</f>
        <v> </v>
      </c>
      <c r="BI52" s="24" t="s">
        <v>26</v>
      </c>
      <c r="BJ52" s="1"/>
      <c r="BK52" s="1"/>
    </row>
    <row r="53" spans="1:63" ht="13.5" thickBot="1">
      <c r="A53" s="2"/>
      <c r="B53" s="2"/>
      <c r="C53" s="2"/>
      <c r="D53" s="3"/>
      <c r="E53" s="5"/>
      <c r="F53" s="61"/>
      <c r="G53" s="12"/>
      <c r="H53" s="15"/>
      <c r="I53" s="15"/>
      <c r="J53" s="15"/>
      <c r="K53" s="15"/>
      <c r="L53" s="14"/>
      <c r="M53" s="38"/>
      <c r="N53" s="38"/>
      <c r="O53" s="38"/>
      <c r="P53" s="38"/>
      <c r="Q53" s="39"/>
      <c r="R53" s="15"/>
      <c r="S53" s="15"/>
      <c r="T53" s="15"/>
      <c r="U53" s="15"/>
      <c r="V53" s="14"/>
      <c r="W53" s="14"/>
      <c r="X53" s="15"/>
      <c r="Y53" s="15"/>
      <c r="Z53" s="14"/>
      <c r="AA53" s="15"/>
      <c r="AB53" s="15"/>
      <c r="AC53" s="14"/>
      <c r="AD53" s="16"/>
      <c r="AE53" s="13"/>
      <c r="AF53" s="17"/>
      <c r="AG53" s="4"/>
      <c r="AH53" s="5"/>
      <c r="AI53" s="12"/>
      <c r="AJ53" s="15"/>
      <c r="AK53" s="15"/>
      <c r="AL53" s="15"/>
      <c r="AM53" s="15"/>
      <c r="AN53" s="14"/>
      <c r="AO53" s="38"/>
      <c r="AP53" s="38"/>
      <c r="AQ53" s="38"/>
      <c r="AR53" s="38"/>
      <c r="AS53" s="39"/>
      <c r="AT53" s="15"/>
      <c r="AU53" s="15"/>
      <c r="AV53" s="15"/>
      <c r="AW53" s="15"/>
      <c r="AX53" s="14"/>
      <c r="AY53" s="14"/>
      <c r="AZ53" s="15"/>
      <c r="BA53" s="15"/>
      <c r="BB53" s="14"/>
      <c r="BC53" s="15"/>
      <c r="BD53" s="15"/>
      <c r="BE53" s="14"/>
      <c r="BF53" s="16"/>
      <c r="BG53" s="13"/>
      <c r="BH53" s="17"/>
      <c r="BI53" s="13"/>
      <c r="BJ53" s="1"/>
      <c r="BK53" s="1"/>
    </row>
    <row r="54" spans="1:63" ht="12.75">
      <c r="A54" s="2"/>
      <c r="B54" s="2"/>
      <c r="C54" s="2"/>
      <c r="D54" s="3"/>
      <c r="E54" s="4"/>
      <c r="F54" s="4"/>
      <c r="G54" s="18"/>
      <c r="H54" s="21" t="s">
        <v>6</v>
      </c>
      <c r="I54" s="21" t="s">
        <v>7</v>
      </c>
      <c r="J54" s="21" t="s">
        <v>8</v>
      </c>
      <c r="K54" s="21" t="s">
        <v>9</v>
      </c>
      <c r="L54" s="22" t="s">
        <v>11</v>
      </c>
      <c r="M54" s="21" t="s">
        <v>6</v>
      </c>
      <c r="N54" s="21" t="s">
        <v>7</v>
      </c>
      <c r="O54" s="21" t="s">
        <v>8</v>
      </c>
      <c r="P54" s="21" t="s">
        <v>9</v>
      </c>
      <c r="Q54" s="22" t="s">
        <v>11</v>
      </c>
      <c r="R54" s="19"/>
      <c r="S54" s="19"/>
      <c r="T54" s="19"/>
      <c r="U54" s="19"/>
      <c r="V54" s="20"/>
      <c r="W54" s="22"/>
      <c r="X54" s="21"/>
      <c r="Y54" s="21"/>
      <c r="Z54" s="22"/>
      <c r="AA54" s="21"/>
      <c r="AB54" s="21"/>
      <c r="AC54" s="22"/>
      <c r="AD54" s="23">
        <f>(W56*1000)+(Y56*100)+AB56</f>
        <v>0</v>
      </c>
      <c r="AE54" s="24"/>
      <c r="AF54" s="25"/>
      <c r="AG54" s="4"/>
      <c r="AH54" s="4"/>
      <c r="AI54" s="18"/>
      <c r="AJ54" s="21" t="s">
        <v>6</v>
      </c>
      <c r="AK54" s="21" t="s">
        <v>7</v>
      </c>
      <c r="AL54" s="21" t="s">
        <v>8</v>
      </c>
      <c r="AM54" s="21" t="s">
        <v>9</v>
      </c>
      <c r="AN54" s="22" t="s">
        <v>11</v>
      </c>
      <c r="AO54" s="21" t="s">
        <v>6</v>
      </c>
      <c r="AP54" s="21" t="s">
        <v>7</v>
      </c>
      <c r="AQ54" s="21" t="s">
        <v>8</v>
      </c>
      <c r="AR54" s="21" t="s">
        <v>9</v>
      </c>
      <c r="AS54" s="22" t="s">
        <v>11</v>
      </c>
      <c r="AT54" s="19"/>
      <c r="AU54" s="19"/>
      <c r="AV54" s="19"/>
      <c r="AW54" s="19"/>
      <c r="AX54" s="20"/>
      <c r="AY54" s="22"/>
      <c r="AZ54" s="21"/>
      <c r="BA54" s="21"/>
      <c r="BB54" s="22"/>
      <c r="BC54" s="21"/>
      <c r="BD54" s="21"/>
      <c r="BE54" s="22"/>
      <c r="BF54" s="23">
        <f>(AY56*1000)+(BA56*100)+BD56</f>
        <v>0</v>
      </c>
      <c r="BG54" s="24"/>
      <c r="BH54" s="25"/>
      <c r="BI54" s="24"/>
      <c r="BJ54" s="1"/>
      <c r="BK54" s="1"/>
    </row>
    <row r="55" spans="1:63" ht="12.75">
      <c r="A55" s="2"/>
      <c r="B55" s="2"/>
      <c r="C55" s="2"/>
      <c r="D55" s="3"/>
      <c r="E55" s="4"/>
      <c r="F55" s="4"/>
      <c r="G55" s="18"/>
      <c r="H55" s="40">
        <f>R48</f>
        <v>0</v>
      </c>
      <c r="I55" s="40">
        <f>S48</f>
        <v>0</v>
      </c>
      <c r="J55" s="40">
        <f>T48</f>
        <v>0</v>
      </c>
      <c r="K55" s="40">
        <f>U48</f>
        <v>0</v>
      </c>
      <c r="L55" s="23">
        <f>V48</f>
        <v>0</v>
      </c>
      <c r="M55" s="40">
        <f>R52</f>
        <v>0</v>
      </c>
      <c r="N55" s="40">
        <f>S52</f>
        <v>0</v>
      </c>
      <c r="O55" s="40">
        <f>T52</f>
        <v>0</v>
      </c>
      <c r="P55" s="40">
        <f>U52</f>
        <v>0</v>
      </c>
      <c r="Q55" s="40">
        <f>V52</f>
        <v>0</v>
      </c>
      <c r="R55" s="26"/>
      <c r="S55" s="19"/>
      <c r="T55" s="19"/>
      <c r="U55" s="19"/>
      <c r="V55" s="20"/>
      <c r="W55" s="30"/>
      <c r="X55" s="31">
        <f>X79</f>
        <v>0</v>
      </c>
      <c r="Y55" s="31" t="s">
        <v>31</v>
      </c>
      <c r="Z55" s="30">
        <f>Z79</f>
        <v>0</v>
      </c>
      <c r="AA55" s="31">
        <f>SUM(H55:V55)</f>
        <v>0</v>
      </c>
      <c r="AB55" s="31" t="s">
        <v>31</v>
      </c>
      <c r="AC55" s="30">
        <f>SUM(H56:V56)</f>
        <v>0</v>
      </c>
      <c r="AD55" s="32"/>
      <c r="AE55" s="24"/>
      <c r="AF55" s="25"/>
      <c r="AG55" s="4"/>
      <c r="AH55" s="4"/>
      <c r="AI55" s="18"/>
      <c r="AJ55" s="40">
        <f>AT48</f>
        <v>0</v>
      </c>
      <c r="AK55" s="40">
        <f>AU48</f>
        <v>0</v>
      </c>
      <c r="AL55" s="40">
        <f>AV48</f>
        <v>0</v>
      </c>
      <c r="AM55" s="40">
        <f>AW48</f>
        <v>0</v>
      </c>
      <c r="AN55" s="23">
        <f>AX48</f>
        <v>0</v>
      </c>
      <c r="AO55" s="40">
        <f>AT52</f>
        <v>0</v>
      </c>
      <c r="AP55" s="40">
        <f>AU52</f>
        <v>0</v>
      </c>
      <c r="AQ55" s="40">
        <f>AV52</f>
        <v>0</v>
      </c>
      <c r="AR55" s="40">
        <f>AW52</f>
        <v>0</v>
      </c>
      <c r="AS55" s="40">
        <f>AX52</f>
        <v>0</v>
      </c>
      <c r="AT55" s="26"/>
      <c r="AU55" s="19"/>
      <c r="AV55" s="19"/>
      <c r="AW55" s="19"/>
      <c r="AX55" s="20"/>
      <c r="AY55" s="30"/>
      <c r="AZ55" s="31">
        <f>AZ79</f>
        <v>0</v>
      </c>
      <c r="BA55" s="31" t="s">
        <v>31</v>
      </c>
      <c r="BB55" s="30">
        <f>BB79</f>
        <v>0</v>
      </c>
      <c r="BC55" s="31">
        <f>SUM(AJ55:AX55)</f>
        <v>0</v>
      </c>
      <c r="BD55" s="31" t="s">
        <v>31</v>
      </c>
      <c r="BE55" s="30">
        <f>SUM(AJ56:AX56)</f>
        <v>0</v>
      </c>
      <c r="BF55" s="32"/>
      <c r="BG55" s="24"/>
      <c r="BH55" s="25"/>
      <c r="BI55" s="24"/>
      <c r="BJ55" s="1"/>
      <c r="BK55" s="1"/>
    </row>
    <row r="56" spans="1:63" ht="12.75">
      <c r="A56" s="2"/>
      <c r="B56" s="2"/>
      <c r="C56" s="2"/>
      <c r="D56" s="3"/>
      <c r="E56" s="4">
        <v>6</v>
      </c>
      <c r="F56" s="33"/>
      <c r="G56" s="18" t="s">
        <v>18</v>
      </c>
      <c r="H56" s="41">
        <f>R47</f>
        <v>0</v>
      </c>
      <c r="I56" s="40">
        <f>S47</f>
        <v>0</v>
      </c>
      <c r="J56" s="40">
        <f>T47</f>
        <v>0</v>
      </c>
      <c r="K56" s="40">
        <f>U47</f>
        <v>0</v>
      </c>
      <c r="L56" s="23">
        <f>V47</f>
        <v>0</v>
      </c>
      <c r="M56" s="41">
        <f>R51</f>
        <v>0</v>
      </c>
      <c r="N56" s="40">
        <f>S51</f>
        <v>0</v>
      </c>
      <c r="O56" s="40">
        <f>T51</f>
        <v>0</v>
      </c>
      <c r="P56" s="40">
        <f>U51</f>
        <v>0</v>
      </c>
      <c r="Q56" s="40">
        <f>V51</f>
        <v>0</v>
      </c>
      <c r="R56" s="26"/>
      <c r="S56" s="19"/>
      <c r="T56" s="19"/>
      <c r="U56" s="19"/>
      <c r="V56" s="20"/>
      <c r="W56" s="34">
        <f>W79</f>
        <v>0</v>
      </c>
      <c r="X56" s="31"/>
      <c r="Y56" s="35">
        <f>X55-Z55</f>
        <v>0</v>
      </c>
      <c r="Z56" s="30"/>
      <c r="AA56" s="31"/>
      <c r="AB56" s="35">
        <f>AA55-AC55</f>
        <v>0</v>
      </c>
      <c r="AC56" s="30"/>
      <c r="AD56" s="36">
        <f>RANK(AD54,($AD$46,$AD$50,$AD$54),0)</f>
        <v>1</v>
      </c>
      <c r="AE56" s="24" t="s">
        <v>8</v>
      </c>
      <c r="AF56" s="37" t="str">
        <f>IF($AD$48=3,$F$48,IF($AD$52=3,$F$52,IF($AD$56=3,$F$56," ")))</f>
        <v> </v>
      </c>
      <c r="AG56" s="4"/>
      <c r="AH56" s="4" t="str">
        <f>AF56</f>
        <v> </v>
      </c>
      <c r="AI56" s="18" t="s">
        <v>24</v>
      </c>
      <c r="AJ56" s="41">
        <f>AT47</f>
        <v>0</v>
      </c>
      <c r="AK56" s="40">
        <f>AU47</f>
        <v>0</v>
      </c>
      <c r="AL56" s="40">
        <f>AV47</f>
        <v>0</v>
      </c>
      <c r="AM56" s="40">
        <f>AW47</f>
        <v>0</v>
      </c>
      <c r="AN56" s="23">
        <f>AX47</f>
        <v>0</v>
      </c>
      <c r="AO56" s="41">
        <f>AT51</f>
        <v>0</v>
      </c>
      <c r="AP56" s="40">
        <f>AU51</f>
        <v>0</v>
      </c>
      <c r="AQ56" s="40">
        <f>AV51</f>
        <v>0</v>
      </c>
      <c r="AR56" s="40">
        <f>AW51</f>
        <v>0</v>
      </c>
      <c r="AS56" s="40">
        <f>AX51</f>
        <v>0</v>
      </c>
      <c r="AT56" s="26"/>
      <c r="AU56" s="19"/>
      <c r="AV56" s="19"/>
      <c r="AW56" s="19"/>
      <c r="AX56" s="20"/>
      <c r="AY56" s="34">
        <f>AY79</f>
        <v>0</v>
      </c>
      <c r="AZ56" s="31"/>
      <c r="BA56" s="35">
        <f>AZ55-BB55</f>
        <v>0</v>
      </c>
      <c r="BB56" s="30"/>
      <c r="BC56" s="31"/>
      <c r="BD56" s="35">
        <f>BC55-BE55</f>
        <v>0</v>
      </c>
      <c r="BE56" s="30"/>
      <c r="BF56" s="36">
        <f>RANK(BF54,($BF$46,$BF$50,$BF$54),0)</f>
        <v>1</v>
      </c>
      <c r="BG56" s="24" t="s">
        <v>8</v>
      </c>
      <c r="BH56" s="37" t="str">
        <f>IF($BF$48=3,$AH$48,IF($BF$52=3,$AH$52,IF($BF$56=3,$AH$56," ")))</f>
        <v> </v>
      </c>
      <c r="BI56" s="24" t="s">
        <v>27</v>
      </c>
      <c r="BJ56" s="1"/>
      <c r="BK56" s="1"/>
    </row>
    <row r="57" spans="1:63" ht="13.5" thickBot="1">
      <c r="A57" s="2"/>
      <c r="B57" s="2"/>
      <c r="C57" s="2"/>
      <c r="D57" s="3"/>
      <c r="E57" s="5"/>
      <c r="F57" s="61"/>
      <c r="G57" s="12"/>
      <c r="H57" s="15"/>
      <c r="I57" s="15"/>
      <c r="J57" s="15"/>
      <c r="K57" s="15"/>
      <c r="L57" s="14"/>
      <c r="M57" s="15"/>
      <c r="N57" s="15"/>
      <c r="O57" s="15"/>
      <c r="P57" s="15"/>
      <c r="Q57" s="14"/>
      <c r="R57" s="38"/>
      <c r="S57" s="38"/>
      <c r="T57" s="38"/>
      <c r="U57" s="38"/>
      <c r="V57" s="39"/>
      <c r="W57" s="14"/>
      <c r="X57" s="15"/>
      <c r="Y57" s="15"/>
      <c r="Z57" s="14"/>
      <c r="AA57" s="15"/>
      <c r="AB57" s="15"/>
      <c r="AC57" s="14"/>
      <c r="AD57" s="16"/>
      <c r="AE57" s="13"/>
      <c r="AF57" s="17"/>
      <c r="AG57" s="6"/>
      <c r="AH57" s="5"/>
      <c r="AI57" s="12"/>
      <c r="AJ57" s="15"/>
      <c r="AK57" s="15"/>
      <c r="AL57" s="15"/>
      <c r="AM57" s="15"/>
      <c r="AN57" s="14"/>
      <c r="AO57" s="15"/>
      <c r="AP57" s="15"/>
      <c r="AQ57" s="15"/>
      <c r="AR57" s="15"/>
      <c r="AS57" s="14"/>
      <c r="AT57" s="38"/>
      <c r="AU57" s="38"/>
      <c r="AV57" s="38"/>
      <c r="AW57" s="38"/>
      <c r="AX57" s="39"/>
      <c r="AY57" s="14"/>
      <c r="AZ57" s="15"/>
      <c r="BA57" s="15"/>
      <c r="BB57" s="14"/>
      <c r="BC57" s="15"/>
      <c r="BD57" s="15"/>
      <c r="BE57" s="14"/>
      <c r="BF57" s="16"/>
      <c r="BG57" s="13"/>
      <c r="BH57" s="17"/>
      <c r="BI57" s="13"/>
      <c r="BJ57" s="1"/>
      <c r="BK57" s="1"/>
    </row>
    <row r="58" spans="1:63" ht="12.75">
      <c r="A58" s="2"/>
      <c r="B58" s="2"/>
      <c r="C58" s="2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3"/>
      <c r="BA58" s="3"/>
      <c r="BB58" s="3"/>
      <c r="BC58" s="3"/>
      <c r="BD58" s="3"/>
      <c r="BE58" s="3"/>
      <c r="BF58" s="3"/>
      <c r="BG58" s="3"/>
      <c r="BH58" s="11"/>
      <c r="BI58" s="3"/>
      <c r="BJ58" s="1"/>
      <c r="BK58" s="1"/>
    </row>
    <row r="59" spans="1:63" ht="12.75">
      <c r="A59" s="2"/>
      <c r="B59" s="2"/>
      <c r="C59" s="2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3"/>
      <c r="W59" s="3"/>
      <c r="X59" s="3"/>
      <c r="Y59" s="3"/>
      <c r="Z59" s="1"/>
      <c r="AA59" s="1"/>
      <c r="AB59" s="1"/>
      <c r="AC59" s="1"/>
      <c r="AD59" s="1"/>
      <c r="AE59" s="4"/>
      <c r="AF59" s="4"/>
      <c r="AG59" s="4"/>
      <c r="AH59" s="4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>
      <c r="A60" s="2"/>
      <c r="B60" s="2"/>
      <c r="C60" s="2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3"/>
      <c r="W60" s="3"/>
      <c r="X60" s="3"/>
      <c r="Y60" s="3"/>
      <c r="Z60" s="1"/>
      <c r="AA60" s="1"/>
      <c r="AB60" s="1"/>
      <c r="AC60" s="1"/>
      <c r="AD60" s="1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>
      <c r="A61" s="2"/>
      <c r="B61" s="2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/>
      <c r="W61" s="3"/>
      <c r="X61" s="3"/>
      <c r="Y61" s="3"/>
      <c r="Z61" s="1"/>
      <c r="AA61" s="1"/>
      <c r="AB61" s="1"/>
      <c r="AC61" s="1"/>
      <c r="AD61" s="1"/>
      <c r="AE61" s="4"/>
      <c r="AF61" s="4"/>
      <c r="AG61" s="4"/>
      <c r="AH61" s="4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>
      <c r="A62" s="2"/>
      <c r="B62" s="2"/>
      <c r="C62" s="2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  <c r="W62" s="3"/>
      <c r="X62" s="3"/>
      <c r="Y62" s="3"/>
      <c r="Z62" s="1"/>
      <c r="AA62" s="1"/>
      <c r="AB62" s="1"/>
      <c r="AC62" s="1"/>
      <c r="AD62" s="1"/>
      <c r="AE62" s="4"/>
      <c r="AF62" s="4"/>
      <c r="AG62" s="4"/>
      <c r="AH62" s="4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>
      <c r="A63" s="2"/>
      <c r="B63" s="2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3"/>
      <c r="W63" s="3"/>
      <c r="X63" s="3"/>
      <c r="Y63" s="3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>
      <c r="A64" s="2"/>
      <c r="B64" s="2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70" spans="7:57" ht="13.5" thickBot="1">
      <c r="G70" s="12"/>
      <c r="H70" s="13"/>
      <c r="I70" s="13"/>
      <c r="J70" s="13" t="s">
        <v>16</v>
      </c>
      <c r="K70" s="13"/>
      <c r="L70" s="12"/>
      <c r="M70" s="13"/>
      <c r="N70" s="13"/>
      <c r="O70" s="13" t="s">
        <v>17</v>
      </c>
      <c r="P70" s="13"/>
      <c r="Q70" s="12"/>
      <c r="R70" s="13"/>
      <c r="S70" s="13"/>
      <c r="T70" s="13" t="s">
        <v>18</v>
      </c>
      <c r="U70" s="13"/>
      <c r="V70" s="12"/>
      <c r="W70" s="14" t="s">
        <v>19</v>
      </c>
      <c r="X70" s="15"/>
      <c r="Y70" s="15" t="s">
        <v>20</v>
      </c>
      <c r="Z70" s="14"/>
      <c r="AA70" s="15"/>
      <c r="AB70" s="15" t="s">
        <v>21</v>
      </c>
      <c r="AC70" s="14"/>
      <c r="AI70" s="12"/>
      <c r="AJ70" s="13"/>
      <c r="AK70" s="13"/>
      <c r="AL70" s="13" t="s">
        <v>22</v>
      </c>
      <c r="AM70" s="13"/>
      <c r="AN70" s="12"/>
      <c r="AO70" s="13"/>
      <c r="AP70" s="13"/>
      <c r="AQ70" s="13" t="s">
        <v>23</v>
      </c>
      <c r="AR70" s="13"/>
      <c r="AS70" s="12"/>
      <c r="AT70" s="13"/>
      <c r="AU70" s="13"/>
      <c r="AV70" s="13" t="s">
        <v>24</v>
      </c>
      <c r="AW70" s="13"/>
      <c r="AX70" s="12"/>
      <c r="AY70" s="14" t="s">
        <v>19</v>
      </c>
      <c r="AZ70" s="15"/>
      <c r="BA70" s="15" t="s">
        <v>20</v>
      </c>
      <c r="BB70" s="14"/>
      <c r="BC70" s="15"/>
      <c r="BD70" s="15" t="s">
        <v>21</v>
      </c>
      <c r="BE70" s="14"/>
    </row>
    <row r="71" spans="7:57" ht="12.75">
      <c r="G71" s="18"/>
      <c r="H71" s="42">
        <f>SUM(H72:L72)</f>
        <v>0</v>
      </c>
      <c r="I71" s="42"/>
      <c r="J71" s="42">
        <f>SUM(H73:L73)</f>
        <v>0</v>
      </c>
      <c r="K71" s="42"/>
      <c r="L71" s="43">
        <f>IF(H71&gt;J71,1,0)</f>
        <v>0</v>
      </c>
      <c r="M71" s="42">
        <f>SUM(M72:Q72)</f>
        <v>0</v>
      </c>
      <c r="N71" s="42"/>
      <c r="O71" s="42">
        <f>SUM(M73:Q73)</f>
        <v>0</v>
      </c>
      <c r="P71" s="42"/>
      <c r="Q71" s="43">
        <f>IF(M71&gt;O71,1,0)</f>
        <v>0</v>
      </c>
      <c r="R71" s="42">
        <f>SUM(R72:V72)</f>
        <v>0</v>
      </c>
      <c r="S71" s="42"/>
      <c r="T71" s="42">
        <f>SUM(R73:V73)</f>
        <v>0</v>
      </c>
      <c r="U71" s="42"/>
      <c r="V71" s="43">
        <f>IF(R71&gt;T71,1,0)</f>
        <v>0</v>
      </c>
      <c r="W71" s="44">
        <f>L71+Q71+V71</f>
        <v>0</v>
      </c>
      <c r="X71" s="35">
        <f>H71+M71+R71</f>
        <v>0</v>
      </c>
      <c r="Y71" s="31"/>
      <c r="Z71" s="44">
        <f>J71+O71+T71</f>
        <v>0</v>
      </c>
      <c r="AA71" s="21"/>
      <c r="AB71" s="21"/>
      <c r="AC71" s="22"/>
      <c r="AI71" s="18"/>
      <c r="AJ71" s="42">
        <f>SUM(AJ72:AN72)</f>
        <v>0</v>
      </c>
      <c r="AK71" s="42"/>
      <c r="AL71" s="42">
        <f>SUM(AJ73:AN73)</f>
        <v>0</v>
      </c>
      <c r="AM71" s="42"/>
      <c r="AN71" s="43">
        <f>IF(AJ71&gt;AL71,1,0)</f>
        <v>0</v>
      </c>
      <c r="AO71" s="42">
        <f>SUM(AO72:AS72)</f>
        <v>0</v>
      </c>
      <c r="AP71" s="42"/>
      <c r="AQ71" s="42">
        <f>SUM(AO73:AS73)</f>
        <v>0</v>
      </c>
      <c r="AR71" s="42"/>
      <c r="AS71" s="43">
        <f>IF(AO71&gt;AQ71,1,0)</f>
        <v>0</v>
      </c>
      <c r="AT71" s="42">
        <f>SUM(AT72:AX72)</f>
        <v>0</v>
      </c>
      <c r="AU71" s="42"/>
      <c r="AV71" s="42">
        <f>SUM(AT73:AX73)</f>
        <v>0</v>
      </c>
      <c r="AW71" s="42"/>
      <c r="AX71" s="43">
        <f>IF(AT71&gt;AV71,1,0)</f>
        <v>0</v>
      </c>
      <c r="AY71" s="44">
        <f>AN71+AS71+AX71</f>
        <v>0</v>
      </c>
      <c r="AZ71" s="35">
        <f>AJ71+AO71+AT71</f>
        <v>0</v>
      </c>
      <c r="BA71" s="31"/>
      <c r="BB71" s="44">
        <f>AL71+AQ71+AV71</f>
        <v>0</v>
      </c>
      <c r="BC71" s="21"/>
      <c r="BD71" s="21"/>
      <c r="BE71" s="22"/>
    </row>
    <row r="72" spans="7:57" ht="12.75">
      <c r="G72" s="18"/>
      <c r="H72" s="45"/>
      <c r="I72" s="45"/>
      <c r="J72" s="45"/>
      <c r="K72" s="45"/>
      <c r="L72" s="46"/>
      <c r="M72" s="47">
        <f>IF(M47&gt;M48,1,0)</f>
        <v>0</v>
      </c>
      <c r="N72" s="48">
        <f aca="true" t="shared" si="0" ref="N72:V72">IF(N47&gt;N48,1,0)</f>
        <v>0</v>
      </c>
      <c r="O72" s="48">
        <f t="shared" si="0"/>
        <v>0</v>
      </c>
      <c r="P72" s="48">
        <f t="shared" si="0"/>
        <v>0</v>
      </c>
      <c r="Q72" s="49">
        <f t="shared" si="0"/>
        <v>0</v>
      </c>
      <c r="R72" s="48">
        <f t="shared" si="0"/>
        <v>0</v>
      </c>
      <c r="S72" s="48">
        <f t="shared" si="0"/>
        <v>0</v>
      </c>
      <c r="T72" s="48">
        <f t="shared" si="0"/>
        <v>0</v>
      </c>
      <c r="U72" s="48">
        <f t="shared" si="0"/>
        <v>0</v>
      </c>
      <c r="V72" s="49">
        <f t="shared" si="0"/>
        <v>0</v>
      </c>
      <c r="W72" s="30"/>
      <c r="X72" s="31"/>
      <c r="Y72" s="31"/>
      <c r="Z72" s="30"/>
      <c r="AA72" s="31"/>
      <c r="AB72" s="31"/>
      <c r="AC72" s="30"/>
      <c r="AI72" s="18"/>
      <c r="AJ72" s="45"/>
      <c r="AK72" s="45"/>
      <c r="AL72" s="45"/>
      <c r="AM72" s="45"/>
      <c r="AN72" s="46"/>
      <c r="AO72" s="47">
        <f>IF(AO47&gt;AO48,1,0)</f>
        <v>0</v>
      </c>
      <c r="AP72" s="48">
        <f aca="true" t="shared" si="1" ref="AP72:AX72">IF(AP47&gt;AP48,1,0)</f>
        <v>0</v>
      </c>
      <c r="AQ72" s="48">
        <f t="shared" si="1"/>
        <v>0</v>
      </c>
      <c r="AR72" s="48">
        <f t="shared" si="1"/>
        <v>0</v>
      </c>
      <c r="AS72" s="49">
        <f t="shared" si="1"/>
        <v>0</v>
      </c>
      <c r="AT72" s="48">
        <f t="shared" si="1"/>
        <v>0</v>
      </c>
      <c r="AU72" s="48">
        <f t="shared" si="1"/>
        <v>0</v>
      </c>
      <c r="AV72" s="48">
        <f t="shared" si="1"/>
        <v>0</v>
      </c>
      <c r="AW72" s="48">
        <f t="shared" si="1"/>
        <v>0</v>
      </c>
      <c r="AX72" s="49">
        <f t="shared" si="1"/>
        <v>0</v>
      </c>
      <c r="AY72" s="30"/>
      <c r="AZ72" s="31"/>
      <c r="BA72" s="31"/>
      <c r="BB72" s="30"/>
      <c r="BC72" s="31"/>
      <c r="BD72" s="31"/>
      <c r="BE72" s="30"/>
    </row>
    <row r="73" spans="7:57" ht="12.75">
      <c r="G73" s="18" t="s">
        <v>16</v>
      </c>
      <c r="H73" s="50"/>
      <c r="I73" s="51"/>
      <c r="J73" s="51"/>
      <c r="K73" s="51"/>
      <c r="L73" s="46"/>
      <c r="M73" s="47">
        <f>IF(M47&lt;M48,1,0)</f>
        <v>0</v>
      </c>
      <c r="N73" s="48">
        <f aca="true" t="shared" si="2" ref="N73:V73">IF(N47&lt;N48,1,0)</f>
        <v>0</v>
      </c>
      <c r="O73" s="48">
        <f t="shared" si="2"/>
        <v>0</v>
      </c>
      <c r="P73" s="48">
        <f t="shared" si="2"/>
        <v>0</v>
      </c>
      <c r="Q73" s="49">
        <f t="shared" si="2"/>
        <v>0</v>
      </c>
      <c r="R73" s="48">
        <f t="shared" si="2"/>
        <v>0</v>
      </c>
      <c r="S73" s="48">
        <f t="shared" si="2"/>
        <v>0</v>
      </c>
      <c r="T73" s="48">
        <f t="shared" si="2"/>
        <v>0</v>
      </c>
      <c r="U73" s="48">
        <f t="shared" si="2"/>
        <v>0</v>
      </c>
      <c r="V73" s="49">
        <f t="shared" si="2"/>
        <v>0</v>
      </c>
      <c r="W73" s="30"/>
      <c r="X73" s="31"/>
      <c r="Y73" s="31"/>
      <c r="Z73" s="30"/>
      <c r="AA73" s="31"/>
      <c r="AB73" s="35"/>
      <c r="AC73" s="30"/>
      <c r="AI73" s="18" t="s">
        <v>22</v>
      </c>
      <c r="AJ73" s="50"/>
      <c r="AK73" s="51"/>
      <c r="AL73" s="51"/>
      <c r="AM73" s="51"/>
      <c r="AN73" s="46"/>
      <c r="AO73" s="47">
        <f>IF(AO47&lt;AO48,1,0)</f>
        <v>0</v>
      </c>
      <c r="AP73" s="48">
        <f aca="true" t="shared" si="3" ref="AP73:AX73">IF(AP47&lt;AP48,1,0)</f>
        <v>0</v>
      </c>
      <c r="AQ73" s="48">
        <f t="shared" si="3"/>
        <v>0</v>
      </c>
      <c r="AR73" s="48">
        <f t="shared" si="3"/>
        <v>0</v>
      </c>
      <c r="AS73" s="49">
        <f t="shared" si="3"/>
        <v>0</v>
      </c>
      <c r="AT73" s="48">
        <f t="shared" si="3"/>
        <v>0</v>
      </c>
      <c r="AU73" s="48">
        <f t="shared" si="3"/>
        <v>0</v>
      </c>
      <c r="AV73" s="48">
        <f t="shared" si="3"/>
        <v>0</v>
      </c>
      <c r="AW73" s="48">
        <f t="shared" si="3"/>
        <v>0</v>
      </c>
      <c r="AX73" s="49">
        <f t="shared" si="3"/>
        <v>0</v>
      </c>
      <c r="AY73" s="30"/>
      <c r="AZ73" s="31"/>
      <c r="BA73" s="31"/>
      <c r="BB73" s="30"/>
      <c r="BC73" s="31"/>
      <c r="BD73" s="35"/>
      <c r="BE73" s="30"/>
    </row>
    <row r="74" spans="7:57" ht="13.5" thickBot="1">
      <c r="G74" s="12"/>
      <c r="H74" s="38"/>
      <c r="I74" s="38"/>
      <c r="J74" s="38"/>
      <c r="K74" s="38"/>
      <c r="L74" s="39"/>
      <c r="M74" s="15"/>
      <c r="N74" s="15"/>
      <c r="O74" s="15"/>
      <c r="P74" s="15"/>
      <c r="Q74" s="14"/>
      <c r="R74" s="15"/>
      <c r="S74" s="15"/>
      <c r="T74" s="15"/>
      <c r="U74" s="15"/>
      <c r="V74" s="14"/>
      <c r="W74" s="14"/>
      <c r="X74" s="15"/>
      <c r="Y74" s="15"/>
      <c r="Z74" s="14"/>
      <c r="AA74" s="15"/>
      <c r="AB74" s="15"/>
      <c r="AC74" s="14"/>
      <c r="AI74" s="12"/>
      <c r="AJ74" s="38"/>
      <c r="AK74" s="38"/>
      <c r="AL74" s="38"/>
      <c r="AM74" s="38"/>
      <c r="AN74" s="39"/>
      <c r="AO74" s="15"/>
      <c r="AP74" s="15"/>
      <c r="AQ74" s="15"/>
      <c r="AR74" s="15"/>
      <c r="AS74" s="14"/>
      <c r="AT74" s="15"/>
      <c r="AU74" s="15"/>
      <c r="AV74" s="15"/>
      <c r="AW74" s="15"/>
      <c r="AX74" s="14"/>
      <c r="AY74" s="14"/>
      <c r="AZ74" s="15"/>
      <c r="BA74" s="15"/>
      <c r="BB74" s="14"/>
      <c r="BC74" s="15"/>
      <c r="BD74" s="15"/>
      <c r="BE74" s="14"/>
    </row>
    <row r="75" spans="7:57" ht="12.75">
      <c r="G75" s="18"/>
      <c r="H75" s="52">
        <f>SUM(H76:L76)</f>
        <v>0</v>
      </c>
      <c r="I75" s="53"/>
      <c r="J75" s="53">
        <f>SUM(H77:L77)</f>
        <v>0</v>
      </c>
      <c r="K75" s="53"/>
      <c r="L75" s="54">
        <f>IF(H75&gt;J75,1,0)</f>
        <v>0</v>
      </c>
      <c r="M75" s="53">
        <f>SUM(M76:Q76)</f>
        <v>0</v>
      </c>
      <c r="N75" s="53"/>
      <c r="O75" s="53">
        <f>SUM(M77:Q77)</f>
        <v>0</v>
      </c>
      <c r="P75" s="53"/>
      <c r="Q75" s="54">
        <f>IF(M75&gt;O75,1,0)</f>
        <v>0</v>
      </c>
      <c r="R75" s="53">
        <f>SUM(R76:V76)</f>
        <v>0</v>
      </c>
      <c r="S75" s="53"/>
      <c r="T75" s="53">
        <f>SUM(R77:V77)</f>
        <v>0</v>
      </c>
      <c r="U75" s="53"/>
      <c r="V75" s="54">
        <f>IF(R75&gt;T75,1,0)</f>
        <v>0</v>
      </c>
      <c r="W75" s="55">
        <f>L75+Q75+V75</f>
        <v>0</v>
      </c>
      <c r="X75" s="56">
        <f>H75+M75+R75</f>
        <v>0</v>
      </c>
      <c r="Y75" s="57"/>
      <c r="Z75" s="55">
        <f>J75+O75+T75</f>
        <v>0</v>
      </c>
      <c r="AA75" s="21"/>
      <c r="AB75" s="21"/>
      <c r="AC75" s="22"/>
      <c r="AI75" s="18"/>
      <c r="AJ75" s="52">
        <f>SUM(AJ76:AN76)</f>
        <v>0</v>
      </c>
      <c r="AK75" s="53"/>
      <c r="AL75" s="53">
        <f>SUM(AJ77:AN77)</f>
        <v>0</v>
      </c>
      <c r="AM75" s="53"/>
      <c r="AN75" s="54">
        <f>IF(AJ75&gt;AL75,1,0)</f>
        <v>0</v>
      </c>
      <c r="AO75" s="53">
        <f>SUM(AO76:AS76)</f>
        <v>0</v>
      </c>
      <c r="AP75" s="53"/>
      <c r="AQ75" s="53">
        <f>SUM(AO77:AS77)</f>
        <v>0</v>
      </c>
      <c r="AR75" s="53"/>
      <c r="AS75" s="54">
        <f>IF(AO75&gt;AQ75,1,0)</f>
        <v>0</v>
      </c>
      <c r="AT75" s="53">
        <f>SUM(AT76:AX76)</f>
        <v>0</v>
      </c>
      <c r="AU75" s="53"/>
      <c r="AV75" s="53">
        <f>SUM(AT77:AX77)</f>
        <v>0</v>
      </c>
      <c r="AW75" s="53"/>
      <c r="AX75" s="54">
        <f>IF(AT75&gt;AV75,1,0)</f>
        <v>0</v>
      </c>
      <c r="AY75" s="55">
        <f>AN75+AS75+AX75</f>
        <v>0</v>
      </c>
      <c r="AZ75" s="56">
        <f>AJ75+AO75+AT75</f>
        <v>0</v>
      </c>
      <c r="BA75" s="57"/>
      <c r="BB75" s="55">
        <f>AL75+AQ75+AV75</f>
        <v>0</v>
      </c>
      <c r="BC75" s="21"/>
      <c r="BD75" s="21"/>
      <c r="BE75" s="22"/>
    </row>
    <row r="76" spans="7:57" ht="12.75">
      <c r="G76" s="18"/>
      <c r="H76" s="47">
        <f>IF(H51&gt;H52,1,0)</f>
        <v>0</v>
      </c>
      <c r="I76" s="48">
        <f>IF(I51&gt;I52,1,0)</f>
        <v>0</v>
      </c>
      <c r="J76" s="48">
        <f>IF(J51&gt;J52,1,0)</f>
        <v>0</v>
      </c>
      <c r="K76" s="48">
        <f>IF(K51&gt;K52,1,0)</f>
        <v>0</v>
      </c>
      <c r="L76" s="49">
        <f>IF(L51&gt;L52,1,0)</f>
        <v>0</v>
      </c>
      <c r="M76" s="51"/>
      <c r="N76" s="51"/>
      <c r="O76" s="51"/>
      <c r="P76" s="51"/>
      <c r="Q76" s="46"/>
      <c r="R76" s="47">
        <f>IF(R51&gt;R52,1,0)</f>
        <v>0</v>
      </c>
      <c r="S76" s="48">
        <f>IF(S51&gt;S52,1,0)</f>
        <v>0</v>
      </c>
      <c r="T76" s="48">
        <f>IF(T51&gt;T52,1,0)</f>
        <v>0</v>
      </c>
      <c r="U76" s="48">
        <f>IF(U51&gt;U52,1,0)</f>
        <v>0</v>
      </c>
      <c r="V76" s="49">
        <f>IF(V51&gt;V52,1,0)</f>
        <v>0</v>
      </c>
      <c r="W76" s="30"/>
      <c r="X76" s="31"/>
      <c r="Y76" s="31"/>
      <c r="Z76" s="30"/>
      <c r="AA76" s="31"/>
      <c r="AB76" s="31"/>
      <c r="AC76" s="30"/>
      <c r="AI76" s="18"/>
      <c r="AJ76" s="47">
        <f>IF(AJ51&gt;AJ52,1,0)</f>
        <v>0</v>
      </c>
      <c r="AK76" s="48">
        <f>IF(AK51&gt;AK52,1,0)</f>
        <v>0</v>
      </c>
      <c r="AL76" s="48">
        <f>IF(AL51&gt;AL52,1,0)</f>
        <v>0</v>
      </c>
      <c r="AM76" s="48">
        <f>IF(AM51&gt;AM52,1,0)</f>
        <v>0</v>
      </c>
      <c r="AN76" s="49">
        <f>IF(AN51&gt;AN52,1,0)</f>
        <v>0</v>
      </c>
      <c r="AO76" s="51"/>
      <c r="AP76" s="51"/>
      <c r="AQ76" s="51"/>
      <c r="AR76" s="51"/>
      <c r="AS76" s="46"/>
      <c r="AT76" s="47">
        <f>IF(AT51&gt;AT52,1,0)</f>
        <v>0</v>
      </c>
      <c r="AU76" s="48">
        <f>IF(AU51&gt;AU52,1,0)</f>
        <v>0</v>
      </c>
      <c r="AV76" s="48">
        <f>IF(AV51&gt;AV52,1,0)</f>
        <v>0</v>
      </c>
      <c r="AW76" s="48">
        <f>IF(AW51&gt;AW52,1,0)</f>
        <v>0</v>
      </c>
      <c r="AX76" s="49">
        <f>IF(AX51&gt;AX52,1,0)</f>
        <v>0</v>
      </c>
      <c r="AY76" s="30"/>
      <c r="AZ76" s="31"/>
      <c r="BA76" s="31"/>
      <c r="BB76" s="30"/>
      <c r="BC76" s="31"/>
      <c r="BD76" s="31"/>
      <c r="BE76" s="30"/>
    </row>
    <row r="77" spans="7:57" ht="12.75">
      <c r="G77" s="18" t="s">
        <v>17</v>
      </c>
      <c r="H77" s="47">
        <f>IF(H51&lt;H52,1,0)</f>
        <v>0</v>
      </c>
      <c r="I77" s="48">
        <f>IF(I51&lt;I52,1,0)</f>
        <v>0</v>
      </c>
      <c r="J77" s="48">
        <f>IF(J51&lt;J52,1,0)</f>
        <v>0</v>
      </c>
      <c r="K77" s="48">
        <f>IF(K51&lt;K52,1,0)</f>
        <v>0</v>
      </c>
      <c r="L77" s="49">
        <f>IF(L51&lt;L52,1,0)</f>
        <v>0</v>
      </c>
      <c r="M77" s="51"/>
      <c r="N77" s="51"/>
      <c r="O77" s="51"/>
      <c r="P77" s="51"/>
      <c r="Q77" s="46"/>
      <c r="R77" s="47">
        <f>IF(R51&lt;R52,1,0)</f>
        <v>0</v>
      </c>
      <c r="S77" s="48">
        <f>IF(S51&lt;S52,1,0)</f>
        <v>0</v>
      </c>
      <c r="T77" s="48">
        <f>IF(T51&lt;T52,1,0)</f>
        <v>0</v>
      </c>
      <c r="U77" s="48">
        <f>IF(U51&lt;U52,1,0)</f>
        <v>0</v>
      </c>
      <c r="V77" s="49">
        <f>IF(V51&lt;V52,1,0)</f>
        <v>0</v>
      </c>
      <c r="W77" s="58"/>
      <c r="X77" s="31"/>
      <c r="Y77" s="31"/>
      <c r="Z77" s="30"/>
      <c r="AA77" s="31"/>
      <c r="AB77" s="35"/>
      <c r="AC77" s="30"/>
      <c r="AI77" s="18" t="s">
        <v>23</v>
      </c>
      <c r="AJ77" s="47">
        <f>IF(AJ51&lt;AJ52,1,0)</f>
        <v>0</v>
      </c>
      <c r="AK77" s="48">
        <f>IF(AK51&lt;AK52,1,0)</f>
        <v>0</v>
      </c>
      <c r="AL77" s="48">
        <f>IF(AL51&lt;AL52,1,0)</f>
        <v>0</v>
      </c>
      <c r="AM77" s="48">
        <f>IF(AM51&lt;AM52,1,0)</f>
        <v>0</v>
      </c>
      <c r="AN77" s="49">
        <f>IF(AN51&lt;AN52,1,0)</f>
        <v>0</v>
      </c>
      <c r="AO77" s="51"/>
      <c r="AP77" s="51"/>
      <c r="AQ77" s="51"/>
      <c r="AR77" s="51"/>
      <c r="AS77" s="46"/>
      <c r="AT77" s="47">
        <f>IF(AT51&lt;AT52,1,0)</f>
        <v>0</v>
      </c>
      <c r="AU77" s="48">
        <f>IF(AU51&lt;AU52,1,0)</f>
        <v>0</v>
      </c>
      <c r="AV77" s="48">
        <f>IF(AV51&lt;AV52,1,0)</f>
        <v>0</v>
      </c>
      <c r="AW77" s="48">
        <f>IF(AW51&lt;AW52,1,0)</f>
        <v>0</v>
      </c>
      <c r="AX77" s="49">
        <f>IF(AX51&lt;AX52,1,0)</f>
        <v>0</v>
      </c>
      <c r="AY77" s="58"/>
      <c r="AZ77" s="31"/>
      <c r="BA77" s="31"/>
      <c r="BB77" s="30"/>
      <c r="BC77" s="31"/>
      <c r="BD77" s="35"/>
      <c r="BE77" s="30"/>
    </row>
    <row r="78" spans="7:57" ht="13.5" thickBot="1">
      <c r="G78" s="12"/>
      <c r="H78" s="15"/>
      <c r="I78" s="15"/>
      <c r="J78" s="15"/>
      <c r="K78" s="15"/>
      <c r="L78" s="14"/>
      <c r="M78" s="38"/>
      <c r="N78" s="38"/>
      <c r="O78" s="38"/>
      <c r="P78" s="38"/>
      <c r="Q78" s="39"/>
      <c r="R78" s="15"/>
      <c r="S78" s="15"/>
      <c r="T78" s="15"/>
      <c r="U78" s="15"/>
      <c r="V78" s="14"/>
      <c r="W78" s="14"/>
      <c r="X78" s="15"/>
      <c r="Y78" s="15"/>
      <c r="Z78" s="14"/>
      <c r="AA78" s="15"/>
      <c r="AB78" s="15"/>
      <c r="AC78" s="14"/>
      <c r="AI78" s="12"/>
      <c r="AJ78" s="15"/>
      <c r="AK78" s="15"/>
      <c r="AL78" s="15"/>
      <c r="AM78" s="15"/>
      <c r="AN78" s="14"/>
      <c r="AO78" s="38"/>
      <c r="AP78" s="38"/>
      <c r="AQ78" s="38"/>
      <c r="AR78" s="38"/>
      <c r="AS78" s="39"/>
      <c r="AT78" s="15"/>
      <c r="AU78" s="15"/>
      <c r="AV78" s="15"/>
      <c r="AW78" s="15"/>
      <c r="AX78" s="14"/>
      <c r="AY78" s="14"/>
      <c r="AZ78" s="15"/>
      <c r="BA78" s="15"/>
      <c r="BB78" s="14"/>
      <c r="BC78" s="15"/>
      <c r="BD78" s="15"/>
      <c r="BE78" s="14"/>
    </row>
    <row r="79" spans="7:57" ht="12.75">
      <c r="G79" s="18"/>
      <c r="H79" s="42">
        <f>SUM(H80:L80)</f>
        <v>0</v>
      </c>
      <c r="I79" s="42"/>
      <c r="J79" s="42">
        <f>SUM(H81:L81)</f>
        <v>0</v>
      </c>
      <c r="K79" s="42"/>
      <c r="L79" s="43">
        <f>IF(H79&gt;J79,1,0)</f>
        <v>0</v>
      </c>
      <c r="M79" s="42">
        <f>SUM(M80:Q80)</f>
        <v>0</v>
      </c>
      <c r="N79" s="42"/>
      <c r="O79" s="42">
        <f>SUM(M81:Q81)</f>
        <v>0</v>
      </c>
      <c r="P79" s="42"/>
      <c r="Q79" s="43">
        <f>IF(M79&gt;O79,1,0)</f>
        <v>0</v>
      </c>
      <c r="R79" s="42">
        <f>SUM(R80:V80)</f>
        <v>0</v>
      </c>
      <c r="S79" s="42"/>
      <c r="T79" s="42">
        <f>SUM(R81:V81)</f>
        <v>0</v>
      </c>
      <c r="U79" s="42"/>
      <c r="V79" s="43">
        <f>IF(R79&gt;T79,1,0)</f>
        <v>0</v>
      </c>
      <c r="W79" s="44">
        <f>L79+Q79+V79</f>
        <v>0</v>
      </c>
      <c r="X79" s="35">
        <f>H79+M79+R79</f>
        <v>0</v>
      </c>
      <c r="Y79" s="31"/>
      <c r="Z79" s="44">
        <f>J79+O79+T79</f>
        <v>0</v>
      </c>
      <c r="AA79" s="21"/>
      <c r="AB79" s="21"/>
      <c r="AC79" s="22"/>
      <c r="AI79" s="18"/>
      <c r="AJ79" s="42">
        <f>SUM(AJ80:AN80)</f>
        <v>0</v>
      </c>
      <c r="AK79" s="42"/>
      <c r="AL79" s="42">
        <f>SUM(AJ81:AN81)</f>
        <v>0</v>
      </c>
      <c r="AM79" s="42"/>
      <c r="AN79" s="43">
        <f>IF(AJ79&gt;AL79,1,0)</f>
        <v>0</v>
      </c>
      <c r="AO79" s="42">
        <f>SUM(AO80:AS80)</f>
        <v>0</v>
      </c>
      <c r="AP79" s="42"/>
      <c r="AQ79" s="42">
        <f>SUM(AO81:AS81)</f>
        <v>0</v>
      </c>
      <c r="AR79" s="42"/>
      <c r="AS79" s="43">
        <f>IF(AO79&gt;AQ79,1,0)</f>
        <v>0</v>
      </c>
      <c r="AT79" s="42">
        <f>SUM(AT80:AX80)</f>
        <v>0</v>
      </c>
      <c r="AU79" s="42"/>
      <c r="AV79" s="42">
        <f>SUM(AT81:AX81)</f>
        <v>0</v>
      </c>
      <c r="AW79" s="42"/>
      <c r="AX79" s="43">
        <f>IF(AT79&gt;AV79,1,0)</f>
        <v>0</v>
      </c>
      <c r="AY79" s="44">
        <f>AN79+AS79+AX79</f>
        <v>0</v>
      </c>
      <c r="AZ79" s="35">
        <f>AJ79+AO79+AT79</f>
        <v>0</v>
      </c>
      <c r="BA79" s="31"/>
      <c r="BB79" s="44">
        <f>AL79+AQ79+AV79</f>
        <v>0</v>
      </c>
      <c r="BC79" s="21"/>
      <c r="BD79" s="21"/>
      <c r="BE79" s="22"/>
    </row>
    <row r="80" spans="7:57" ht="12.75">
      <c r="G80" s="18"/>
      <c r="H80" s="47">
        <f aca="true" t="shared" si="4" ref="H80:Q80">IF(H55&gt;H56,1,0)</f>
        <v>0</v>
      </c>
      <c r="I80" s="48">
        <f t="shared" si="4"/>
        <v>0</v>
      </c>
      <c r="J80" s="48">
        <f t="shared" si="4"/>
        <v>0</v>
      </c>
      <c r="K80" s="48">
        <f t="shared" si="4"/>
        <v>0</v>
      </c>
      <c r="L80" s="49">
        <f t="shared" si="4"/>
        <v>0</v>
      </c>
      <c r="M80" s="47">
        <f t="shared" si="4"/>
        <v>0</v>
      </c>
      <c r="N80" s="48">
        <f t="shared" si="4"/>
        <v>0</v>
      </c>
      <c r="O80" s="48">
        <f t="shared" si="4"/>
        <v>0</v>
      </c>
      <c r="P80" s="48">
        <f t="shared" si="4"/>
        <v>0</v>
      </c>
      <c r="Q80" s="49">
        <f t="shared" si="4"/>
        <v>0</v>
      </c>
      <c r="R80" s="45"/>
      <c r="S80" s="45"/>
      <c r="T80" s="45"/>
      <c r="U80" s="45"/>
      <c r="V80" s="46"/>
      <c r="W80" s="30"/>
      <c r="X80" s="31"/>
      <c r="Y80" s="31"/>
      <c r="Z80" s="30"/>
      <c r="AA80" s="31"/>
      <c r="AB80" s="31"/>
      <c r="AC80" s="30"/>
      <c r="AI80" s="18"/>
      <c r="AJ80" s="47">
        <f aca="true" t="shared" si="5" ref="AJ80:AS80">IF(AJ55&gt;AJ56,1,0)</f>
        <v>0</v>
      </c>
      <c r="AK80" s="48">
        <f t="shared" si="5"/>
        <v>0</v>
      </c>
      <c r="AL80" s="48">
        <f t="shared" si="5"/>
        <v>0</v>
      </c>
      <c r="AM80" s="48">
        <f t="shared" si="5"/>
        <v>0</v>
      </c>
      <c r="AN80" s="49">
        <f t="shared" si="5"/>
        <v>0</v>
      </c>
      <c r="AO80" s="47">
        <f t="shared" si="5"/>
        <v>0</v>
      </c>
      <c r="AP80" s="48">
        <f t="shared" si="5"/>
        <v>0</v>
      </c>
      <c r="AQ80" s="48">
        <f t="shared" si="5"/>
        <v>0</v>
      </c>
      <c r="AR80" s="48">
        <f t="shared" si="5"/>
        <v>0</v>
      </c>
      <c r="AS80" s="49">
        <f t="shared" si="5"/>
        <v>0</v>
      </c>
      <c r="AT80" s="45"/>
      <c r="AU80" s="45"/>
      <c r="AV80" s="45"/>
      <c r="AW80" s="45"/>
      <c r="AX80" s="46"/>
      <c r="AY80" s="30"/>
      <c r="AZ80" s="31"/>
      <c r="BA80" s="31"/>
      <c r="BB80" s="30"/>
      <c r="BC80" s="31"/>
      <c r="BD80" s="31"/>
      <c r="BE80" s="30"/>
    </row>
    <row r="81" spans="7:57" ht="12.75">
      <c r="G81" s="18" t="s">
        <v>18</v>
      </c>
      <c r="H81" s="47">
        <f aca="true" t="shared" si="6" ref="H81:Q81">IF(H55&lt;H56,1,0)</f>
        <v>0</v>
      </c>
      <c r="I81" s="48">
        <f t="shared" si="6"/>
        <v>0</v>
      </c>
      <c r="J81" s="48">
        <f t="shared" si="6"/>
        <v>0</v>
      </c>
      <c r="K81" s="48">
        <f t="shared" si="6"/>
        <v>0</v>
      </c>
      <c r="L81" s="49">
        <f t="shared" si="6"/>
        <v>0</v>
      </c>
      <c r="M81" s="47">
        <f t="shared" si="6"/>
        <v>0</v>
      </c>
      <c r="N81" s="48">
        <f t="shared" si="6"/>
        <v>0</v>
      </c>
      <c r="O81" s="48">
        <f t="shared" si="6"/>
        <v>0</v>
      </c>
      <c r="P81" s="48">
        <f t="shared" si="6"/>
        <v>0</v>
      </c>
      <c r="Q81" s="49">
        <f t="shared" si="6"/>
        <v>0</v>
      </c>
      <c r="R81" s="51"/>
      <c r="S81" s="51"/>
      <c r="T81" s="51"/>
      <c r="U81" s="51"/>
      <c r="V81" s="46"/>
      <c r="W81" s="58"/>
      <c r="X81" s="31"/>
      <c r="Y81" s="31"/>
      <c r="Z81" s="30"/>
      <c r="AA81" s="31"/>
      <c r="AB81" s="35"/>
      <c r="AC81" s="30"/>
      <c r="AI81" s="18" t="s">
        <v>24</v>
      </c>
      <c r="AJ81" s="47">
        <f aca="true" t="shared" si="7" ref="AJ81:AS81">IF(AJ55&lt;AJ56,1,0)</f>
        <v>0</v>
      </c>
      <c r="AK81" s="48">
        <f t="shared" si="7"/>
        <v>0</v>
      </c>
      <c r="AL81" s="48">
        <f t="shared" si="7"/>
        <v>0</v>
      </c>
      <c r="AM81" s="48">
        <f t="shared" si="7"/>
        <v>0</v>
      </c>
      <c r="AN81" s="49">
        <f t="shared" si="7"/>
        <v>0</v>
      </c>
      <c r="AO81" s="47">
        <f t="shared" si="7"/>
        <v>0</v>
      </c>
      <c r="AP81" s="48">
        <f t="shared" si="7"/>
        <v>0</v>
      </c>
      <c r="AQ81" s="48">
        <f t="shared" si="7"/>
        <v>0</v>
      </c>
      <c r="AR81" s="48">
        <f t="shared" si="7"/>
        <v>0</v>
      </c>
      <c r="AS81" s="49">
        <f t="shared" si="7"/>
        <v>0</v>
      </c>
      <c r="AT81" s="51"/>
      <c r="AU81" s="51"/>
      <c r="AV81" s="51"/>
      <c r="AW81" s="51"/>
      <c r="AX81" s="46"/>
      <c r="AY81" s="58"/>
      <c r="AZ81" s="31"/>
      <c r="BA81" s="31"/>
      <c r="BB81" s="30"/>
      <c r="BC81" s="31"/>
      <c r="BD81" s="35"/>
      <c r="BE81" s="30"/>
    </row>
    <row r="82" spans="7:57" ht="13.5" thickBot="1">
      <c r="G82" s="12"/>
      <c r="H82" s="15"/>
      <c r="I82" s="15"/>
      <c r="J82" s="15"/>
      <c r="K82" s="15"/>
      <c r="L82" s="14"/>
      <c r="M82" s="15"/>
      <c r="N82" s="15"/>
      <c r="O82" s="15"/>
      <c r="P82" s="15"/>
      <c r="Q82" s="14"/>
      <c r="R82" s="38"/>
      <c r="S82" s="38"/>
      <c r="T82" s="38"/>
      <c r="U82" s="38"/>
      <c r="V82" s="39"/>
      <c r="W82" s="14"/>
      <c r="X82" s="15"/>
      <c r="Y82" s="15"/>
      <c r="Z82" s="14"/>
      <c r="AA82" s="15"/>
      <c r="AB82" s="15"/>
      <c r="AC82" s="14"/>
      <c r="AI82" s="12"/>
      <c r="AJ82" s="15"/>
      <c r="AK82" s="15"/>
      <c r="AL82" s="15"/>
      <c r="AM82" s="15"/>
      <c r="AN82" s="14"/>
      <c r="AO82" s="15"/>
      <c r="AP82" s="15"/>
      <c r="AQ82" s="15"/>
      <c r="AR82" s="15"/>
      <c r="AS82" s="14"/>
      <c r="AT82" s="38"/>
      <c r="AU82" s="38"/>
      <c r="AV82" s="38"/>
      <c r="AW82" s="38"/>
      <c r="AX82" s="39"/>
      <c r="AY82" s="14"/>
      <c r="AZ82" s="15"/>
      <c r="BA82" s="15"/>
      <c r="BB82" s="14"/>
      <c r="BC82" s="15"/>
      <c r="BD82" s="15"/>
      <c r="BE82" s="14"/>
    </row>
    <row r="83" spans="7:57" ht="12.75"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</sheetData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 Walter</dc:creator>
  <cp:keywords/>
  <dc:description/>
  <cp:lastModifiedBy>KNOLL HARALD HYDRO-AT.EL-CL3</cp:lastModifiedBy>
  <cp:lastPrinted>2001-09-28T11:48:20Z</cp:lastPrinted>
  <dcterms:created xsi:type="dcterms:W3CDTF">2001-09-28T07:48:12Z</dcterms:created>
  <dcterms:modified xsi:type="dcterms:W3CDTF">2004-11-16T08:34:42Z</dcterms:modified>
  <cp:category/>
  <cp:version/>
  <cp:contentType/>
  <cp:contentStatus/>
</cp:coreProperties>
</file>